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environmentnswgov.sharepoint.com/sites/MST_DPE_Metro_WaterUtilitiesBranch/Shared Documents/Urban Water Policy/Integrated land and water/IWCM Pub Ex/2024 Publishing edits/FINAL for approval_20_12_24/FINAL final 10_03_2025/"/>
    </mc:Choice>
  </mc:AlternateContent>
  <xr:revisionPtr revIDLastSave="74" documentId="8_{BE98DB07-4D06-473A-9668-DC6F9F50022D}" xr6:coauthVersionLast="47" xr6:coauthVersionMax="47" xr10:uidLastSave="{F64FCBAC-3BE0-412B-85C5-92D38F6AAC76}"/>
  <bookViews>
    <workbookView xWindow="-108" yWindow="-108" windowWidth="23256" windowHeight="14016" xr2:uid="{00751A29-888D-4FED-A21C-AFA282663F09}"/>
  </bookViews>
  <sheets>
    <sheet name="Home" sheetId="1" r:id="rId1"/>
    <sheet name="Framework" sheetId="2" r:id="rId2"/>
    <sheet name="Evaluation" sheetId="3" r:id="rId3"/>
    <sheet name="Evaluation summary" sheetId="5" r:id="rId4"/>
  </sheets>
  <definedNames>
    <definedName name="_Hlk175318526">Home!$C$6</definedName>
    <definedName name="_msoanchor_1">Framework!$C$27</definedName>
    <definedName name="_msoanchor_10">Framework!$C$69</definedName>
    <definedName name="_msoanchor_11">Framework!$C$70</definedName>
    <definedName name="_msoanchor_13">Framework!$A$83</definedName>
    <definedName name="_msoanchor_14">Framework!$C$106</definedName>
    <definedName name="_msoanchor_15">Framework!$A$113</definedName>
    <definedName name="_msoanchor_17">Framework!$C$112</definedName>
    <definedName name="_msoanchor_18">Framework!$C$118</definedName>
    <definedName name="_msoanchor_19">Framework!$A$119</definedName>
    <definedName name="_msoanchor_2">Framework!$C$45</definedName>
    <definedName name="_msoanchor_20">Framework!$C$141</definedName>
    <definedName name="_msoanchor_21">Framework!$C$147</definedName>
    <definedName name="_msoanchor_5">Framework!$C$60</definedName>
    <definedName name="_msoanchor_7">Framework!$A$65</definedName>
    <definedName name="_msoanchor_9">Framework!$C$66</definedName>
    <definedName name="Ranking">Home!$H$15:$H$19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5" l="1"/>
  <c r="G19" i="5"/>
  <c r="F19" i="5"/>
  <c r="E19" i="5"/>
  <c r="D19" i="5"/>
  <c r="C19" i="5"/>
  <c r="G18" i="5"/>
  <c r="F18" i="5"/>
  <c r="E18" i="5"/>
  <c r="D18" i="5"/>
  <c r="C18" i="5"/>
  <c r="G17" i="5"/>
  <c r="F17" i="5"/>
  <c r="E17" i="5"/>
  <c r="D17" i="5"/>
  <c r="C17" i="5"/>
  <c r="G16" i="5"/>
  <c r="F16" i="5"/>
  <c r="E16" i="5"/>
  <c r="D16" i="5"/>
  <c r="C16" i="5"/>
  <c r="G15" i="5"/>
  <c r="F15" i="5"/>
  <c r="E15" i="5"/>
  <c r="D15" i="5"/>
  <c r="C15" i="5"/>
  <c r="G14" i="5"/>
  <c r="F14" i="5"/>
  <c r="E14" i="5"/>
  <c r="D14" i="5"/>
  <c r="C14" i="5"/>
  <c r="E13" i="5"/>
  <c r="D13" i="5"/>
  <c r="C13" i="5"/>
  <c r="G12" i="5"/>
  <c r="F12" i="5"/>
  <c r="D12" i="5"/>
  <c r="C12" i="5"/>
  <c r="F11" i="5"/>
  <c r="E11" i="5"/>
  <c r="D11" i="5"/>
  <c r="C11" i="5"/>
  <c r="G10" i="5"/>
  <c r="F10" i="5"/>
  <c r="E10" i="5"/>
  <c r="D10" i="5"/>
  <c r="C10" i="5"/>
  <c r="G9" i="5"/>
  <c r="F9" i="5"/>
  <c r="E9" i="5"/>
  <c r="D9" i="5"/>
  <c r="C9" i="5"/>
  <c r="G8" i="5"/>
  <c r="F8" i="5"/>
  <c r="E8" i="5"/>
  <c r="D8" i="5"/>
  <c r="C8" i="5"/>
  <c r="G7" i="5"/>
  <c r="F7" i="5"/>
  <c r="E7" i="5"/>
  <c r="D7" i="5"/>
  <c r="C7" i="5"/>
  <c r="G13" i="5"/>
  <c r="F13" i="5"/>
  <c r="G11" i="5"/>
  <c r="G6" i="5"/>
  <c r="F6" i="5"/>
  <c r="E6" i="5"/>
  <c r="D6" i="5"/>
  <c r="C6" i="5"/>
  <c r="E5" i="5"/>
  <c r="G5" i="5"/>
  <c r="F5" i="5"/>
  <c r="D5" i="5"/>
  <c r="C5"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<sst xmlns="http://schemas.openxmlformats.org/spreadsheetml/2006/main" count="197" uniqueCount="190">
  <si>
    <t>The NSW Integrated Water Cycle Management (IWCM) Framework is a best-practice guide to developing and delivering IWCM projects. It provides clear steps for organisations seeking to adopt an IWCM approach to the design, delivery and review of new projects, programs and strategic planning processes. The IWCM Framework is specifically designed to be generic so that it can be applied in a range of circumstances and at a range of spatial levels.</t>
  </si>
  <si>
    <t>Government, land use planners, water utilities, councils, developers, businesses and the community can use the Framework to work together to better plan, manage and deliver water-resilient cities and towns across NSW.</t>
  </si>
  <si>
    <t>How to use this self-evaluation tool</t>
  </si>
  <si>
    <t>Rating system</t>
  </si>
  <si>
    <t>Current best practice</t>
  </si>
  <si>
    <t>Stages</t>
  </si>
  <si>
    <t>The IWCM Framework consists of 5 stages.</t>
  </si>
  <si>
    <t>Good practice</t>
  </si>
  <si>
    <t>Steps</t>
  </si>
  <si>
    <t>The IWCM Framework consists of 15 steps.</t>
  </si>
  <si>
    <t>Business as usual (BAU)</t>
  </si>
  <si>
    <t>Key tasks</t>
  </si>
  <si>
    <t>Each step includes a number of key tasks to complete a given step. These tasks have been translated into evaluation criteria for this self-evaluation tool.</t>
  </si>
  <si>
    <t>Not done</t>
  </si>
  <si>
    <t>Step not currently addressed.</t>
  </si>
  <si>
    <t>Key IWCM themes</t>
  </si>
  <si>
    <t xml:space="preserve">Refer to the broader principles of IWCM in the literature on IWCM. They allow the users of the framework to understand how the tasks help to realise these guiding principles. </t>
  </si>
  <si>
    <t>Not applicable</t>
  </si>
  <si>
    <t>Step not required for this particular context.</t>
  </si>
  <si>
    <t>Step</t>
  </si>
  <si>
    <t>Evaluation criteria</t>
  </si>
  <si>
    <t>The geographic area of interest to the project is identified, the project boundary is mapped, and the hydrological and other natural resource impacts in and out of that boundary are assessed.</t>
  </si>
  <si>
    <t>The full range of IWCM-related issues evident in the project area and in its broader context are thoroughly defined and considered.</t>
  </si>
  <si>
    <t>The unique challenges and risks relevant to the local context are considered and well-understood.</t>
  </si>
  <si>
    <t>The pressures and drivers of these IWCM-related issues are considered and well-understood.</t>
  </si>
  <si>
    <t>Relevant data is collected that establishes an evidence-based understanding across all these issues and risks i.e. place-based knowledge is well-established and evidence-based.</t>
  </si>
  <si>
    <t>The communities relevant to the IWCM project area are identified.</t>
  </si>
  <si>
    <t>A comprehensive and inclusive range of community representatives are engaged with.</t>
  </si>
  <si>
    <t>The needs and values of the community are identified via an effective engagement process and are well understood.</t>
  </si>
  <si>
    <t>A community engagement plan is developed.</t>
  </si>
  <si>
    <t>Communities report that engagement is authentic and has influence.</t>
  </si>
  <si>
    <t>Local issues, including historical and social context of the area, i.e. Aboriginal histories and culture, are taken into account.</t>
  </si>
  <si>
    <t>A community engagement plan that includes enagagement early and at multiple stages of the project, including its evaluation.</t>
  </si>
  <si>
    <t xml:space="preserve"> </t>
  </si>
  <si>
    <t>The natural resources that exist in the IWCM project are identified and considered.</t>
  </si>
  <si>
    <t xml:space="preserve">The existing services these natural resources and ecosystems provide are identified and well-understood. </t>
  </si>
  <si>
    <t xml:space="preserve">The value of the services provided by nature is understood. </t>
  </si>
  <si>
    <t>Dependencies between natural resources and nature-related risks are identified.</t>
  </si>
  <si>
    <t xml:space="preserve">The impacts the IWCM project may have on the environment, i.e. how might water use and land use changes impact local ecosystems, are analysed appropriately. </t>
  </si>
  <si>
    <t xml:space="preserve">The problems and risks that the IWCM project is seeking to address are clearly defined and framed appropriately. </t>
  </si>
  <si>
    <t>Significant misalignment</t>
  </si>
  <si>
    <t>A process to co-design the vision, objectives and outcomes with project stakeholders and communities, including with Traditional Owners, is established.</t>
  </si>
  <si>
    <t>The full range of urban water cycle outcomes that can be achieved by the IWCM project are identified and well-understood.</t>
  </si>
  <si>
    <t>Multiple stakeholders, communities, government and industry are consulted in order to set the vision, objectives and outcomes.</t>
  </si>
  <si>
    <t xml:space="preserve">The vision, objectives and outcomes are based on a strong and deep understanding of community and environmental needs and values. </t>
  </si>
  <si>
    <t xml:space="preserve">The outcomes that key stakeholders regard as critical to delivery are identified. </t>
  </si>
  <si>
    <t xml:space="preserve">The levels of service/ targets that the IWCM project will need to meet for all critical outcomes are determined. </t>
  </si>
  <si>
    <t xml:space="preserve">Indicators and measures for each of the targets/ levels of service are developed and agreed upon with the project's stakeholders. </t>
  </si>
  <si>
    <t>A clear and community endorsed commitment to the vision, objectives and outcomes, is established across stakeholders, leaders and organisations.</t>
  </si>
  <si>
    <t>Stage 2: Create a supportive, enabling environment</t>
  </si>
  <si>
    <t>All existing regulation, legislation, guidance and policies that relate to the IWCM project are identified.</t>
  </si>
  <si>
    <t>The alignment of the IWCM project with this regulation, legislation and policy is determined, and gaps are identified.</t>
  </si>
  <si>
    <t xml:space="preserve">The regulators are engaged with to get advice on how to deliver the IWCM project in the existing regulatory environment, and noting any identified gaps and barriers. </t>
  </si>
  <si>
    <t xml:space="preserve">The IWCM project is effectively linked to relevant NSW Government and council policies. </t>
  </si>
  <si>
    <t xml:space="preserve">The proponents of the project have, where appropriate, advocated to extend the enabling environment to address the identified gaps and barriers. </t>
  </si>
  <si>
    <t xml:space="preserve">The impactors and beneficiaries of the IWCM project have been identified, along with the entities that can support the project. </t>
  </si>
  <si>
    <t xml:space="preserve">The costs of the project are identified and allocated to impactors as a first priority, then to beneficiaries if this is not possible. </t>
  </si>
  <si>
    <t xml:space="preserve">The relevant social equity and affordability issues have been identified. </t>
  </si>
  <si>
    <t>Mechanisms to recover project lifecycle costs have been identified and developed.</t>
  </si>
  <si>
    <t xml:space="preserve">An agreed cost and risk sharing arrangement has been determined at the start of the planning process that enables funding of multiple project impacts and benefits. </t>
  </si>
  <si>
    <t>Due consideration has been given to how to draw in expertise, support and guidance across all aspects of the water cycle (for example, from water resource managers, water and sewer managers, stormwater managers, Traditional Owners and flood managers).</t>
  </si>
  <si>
    <t>The key contributors and a method/forum for collaboration with Traditional Owners, key stakeholders, and government agencies are identified.</t>
  </si>
  <si>
    <t>Effective governance arrangements, including a steering committee and working groups with an independent chair and/ or that incorporate independent advisory and review processes, are established.</t>
  </si>
  <si>
    <t>The roles, responsibilities, accountabilities and collaborative expectations of those in the governance structure are clearly articulated.</t>
  </si>
  <si>
    <t xml:space="preserve">Buy-in for the project from those at senior levels in the organisations involved in the project has been established. </t>
  </si>
  <si>
    <t xml:space="preserve">A lead agency responsible for the coordination of ongoing IWCM project investment and planning, and to champion ongoing collaboration, has been appointed. </t>
  </si>
  <si>
    <t xml:space="preserve">Sufficient staff and resources to support project governance has been confirmed with key agencies. </t>
  </si>
  <si>
    <t>The monitoring, evaluation, reporting and improvement plan includes review of the effectiveness of project governance.</t>
  </si>
  <si>
    <t>The IWCM project is referenced in land planning strategies, wherever possible.</t>
  </si>
  <si>
    <t>Targets are embedded in applicable development controls, e.g. waterway health targets, water conservation measures, wherever possible.</t>
  </si>
  <si>
    <t>Site specific IWCM plans that align with the overarching IWCM project are prepared, and requirements are embedded in Development Control Plans.</t>
  </si>
  <si>
    <t>Strategic land use plans (such as structure plans, lay-out plans and masterplans) reflect the location of IWCM infrastructure and reserve the acquisition land needed for IWCM infrastructure.</t>
  </si>
  <si>
    <t xml:space="preserve">Ways to maximise the inclusion of water in the urban environment e.g. in irrigation, water features, passive amenity, are identified, and preferably by working together with local governments and other planning authorities. </t>
  </si>
  <si>
    <t>A process that allows for interaction between water and land use planners is established.</t>
  </si>
  <si>
    <t>The IWCM project informs strategic land use plans (for example, structure plans) during their preparation.</t>
  </si>
  <si>
    <t>Stage 3: Build skills, knowledge and capability</t>
  </si>
  <si>
    <t xml:space="preserve"> An assessment of the existing levels of knowledge and capability in the organisations and industries relevant to the IWCM project has been undertaken.</t>
  </si>
  <si>
    <t>Any skills and capacity gaps to implement IWCM projects, including lack of knowledge of new technologies and systems have been identified.</t>
  </si>
  <si>
    <t>The organisations’ and industries’ capacity to deliver, operate and maintain the IWCM project to the standards required to achieve its objectives and outcomes has been considered.</t>
  </si>
  <si>
    <t>A capacity building program that includes activities to address gaps has been developed and delivered.</t>
  </si>
  <si>
    <t xml:space="preserve"> The capacity building program builds skills in the monitoring, compliance and enforcement of lot-level residential, commercial and industrial projects.</t>
  </si>
  <si>
    <t>First Nations employment and business opportunities during implementation have been identified and progressed.</t>
  </si>
  <si>
    <t xml:space="preserve">Guidance materials to assists those responsible for delivering IWCM solutions have been developed. </t>
  </si>
  <si>
    <t>New technical solutions have been developed and tested to ensure they are fit for purpose to the IWCM project’s scale and to the local conditions</t>
  </si>
  <si>
    <t>The best way of engaging with customers to increase water literacy and empower stakeholders to have a role in the IWCM project has been determined.</t>
  </si>
  <si>
    <t>An initial assessment of existing IWCM knowledge and capability held in the communities relevant to the IWCM project has been undertaken.</t>
  </si>
  <si>
    <t xml:space="preserve">Actions to build community and cultural awareness and capability to contribute to the IWCM project, targeted to the needs identified in the above assessment, have been properly resourced and funded. </t>
  </si>
  <si>
    <t>Customers and the community, including Aboriginal people, have been involved in operating and maintaining water systems and infrastructure, where appropriate.</t>
  </si>
  <si>
    <t>Meaningful and authentic knowledge sharing with the community has taken place throughout all key stages of the IWCM project.</t>
  </si>
  <si>
    <t xml:space="preserve">The IWCM project’s success at delivering an inclusive, bottom-up process that empowered and built the capacity of project communities has been evaluated; and lessons learnt will be incorporated into the next IWCM project. </t>
  </si>
  <si>
    <t>Stage 4: Explore and deliver integrated solutions</t>
  </si>
  <si>
    <t xml:space="preserve">A water mass balance that estimates water inflows and outflows in and out of the project boundary has been conducted. </t>
  </si>
  <si>
    <t xml:space="preserve">The base case (what would occur under conventional servicing options) has been identified. </t>
  </si>
  <si>
    <t xml:space="preserve">All potential options to deliver the IWCM project, including by considering emerging technologies, have been identified. </t>
  </si>
  <si>
    <t>Options have been tailored to the local conditions (local plants, soils and climates). </t>
  </si>
  <si>
    <t xml:space="preserve">A water mass balance that assesses the water impacts of each option compared with the case without the project, has been conducted. </t>
  </si>
  <si>
    <t>An options analysis that assesses all feasible options and their risks has been prepared.</t>
  </si>
  <si>
    <t xml:space="preserve">Local climate conditions and impacts are assessed in the options analysis. </t>
  </si>
  <si>
    <t>A decision-making framework that ensures accountability and is suited to the unique circumstances of the project has been developed.</t>
  </si>
  <si>
    <t xml:space="preserve">Decision-making applies environmental law and ethical principles. </t>
  </si>
  <si>
    <t>There are mechanisms in place to resolve decision gridlock.</t>
  </si>
  <si>
    <t>Decisions can be justified from a range of perspectives, supported by cost-benefit analysis, wherever feasible.</t>
  </si>
  <si>
    <t xml:space="preserve">A process for future adjustments as more information becomes available, is identified. </t>
  </si>
  <si>
    <t xml:space="preserve">Best-practice decision support tools that suit the unique circumstances of the IWCM project i.e. are proportionate to its scale and complexity, are applied. </t>
  </si>
  <si>
    <t>Environmental economics approaches to guide decision-making are applied, where suitable and feasible for the IWCM project.</t>
  </si>
  <si>
    <t xml:space="preserve">Decisions and analysis reports are published for public transparency and accountability. </t>
  </si>
  <si>
    <t>There is regular reflection on decisions, that identifies  any problems, and redirects the project as necessary at key project stages.</t>
  </si>
  <si>
    <t>An adaptive project plan that addresses risks and uncertainty has been developed.</t>
  </si>
  <si>
    <t>A detailed implementation plan that sets expectations for all key aspects of the project, and defines the scope of adaptiveness, has been developed.</t>
  </si>
  <si>
    <t>Interdependencies with other projects and processes, and critical paths have been identified, and adaptive planning options have been developed, as appropriate.</t>
  </si>
  <si>
    <t>Adaptive planning is integrated into the project that identifies and can respond to project risks and uncertainties.</t>
  </si>
  <si>
    <t>There is an established  post implementation review process to evaluate whether the IWCM project is operating as intended and is meeting its intended objectives and outcomes.</t>
  </si>
  <si>
    <t>Stage 5: Monitor, evaluate and learn</t>
  </si>
  <si>
    <t>A monitoring, evaluation, reporting and improvement approach, that includes measuring against key performance indicators, has been developed.</t>
  </si>
  <si>
    <t>The monitoring and evaluation program includes mechanisms to review the ongoing performance and compliance of the IWCM project.</t>
  </si>
  <si>
    <t>Processes to ensure compliance, reporting and tracking of asset performance and technology performance are in place.</t>
  </si>
  <si>
    <t>Industry, property owners and asset contractors are informed of their legal responsibilities for maintaining and operating IWCM infrastructure to an appropriate standard.</t>
  </si>
  <si>
    <t xml:space="preserve">Opportunities to include mandatory reporting requirements and, where appropriate, establish an owner reporting approach to maintenance of WSUD systems have been investigated. </t>
  </si>
  <si>
    <t>Compliance aligns with established standards under environmental and planning legislation, including water quality and pollution, planning, stormwater retention and urban heat island standards. </t>
  </si>
  <si>
    <t>Regular and transparent reporting to relevant authorities (i.e. councils and state agencies) on the achievement of targets, outcomes and milestones, is undertaken.</t>
  </si>
  <si>
    <t>Regular active reflection activities are undertaken during project planning, delivery and evaluation.</t>
  </si>
  <si>
    <t xml:space="preserve">A continous learning culture has been established and nurtured. </t>
  </si>
  <si>
    <t>Multiple organisations and industries have been engaged with to build multi-disciplinary networks of expertise.</t>
  </si>
  <si>
    <t xml:space="preserve">The insights and opportunities that emerge from these discussions i.e. that challenge BAU and find new ways to extend and achieve IWCM outcomes, are documented. </t>
  </si>
  <si>
    <t>New ideas and insights are shared within the organisation and across networks.</t>
  </si>
  <si>
    <t>IWCM is promoted and incentivised in organisational strategies and policies. </t>
  </si>
  <si>
    <t>There is evident effort to incorporate resource recovery, resource efficiency and circular economy principles into the planning and delivery of IWCM projects.</t>
  </si>
  <si>
    <t>About the tool</t>
  </si>
  <si>
    <t>The IWCM Framework outlines the main features of IWCM when it is fully developed. When starting, an organisation might not be able to do everything in the framework. How well an organisation can use IWCM depends on its resources and skills. IWCM is seen as an ideal goal - over time, as organisations gain experience, they will be able to take on more tasks and themes. 
Having an idea of the ‘full picture’ of tasks should, however, be useful for a project at any stage. It allows organisations to decide which actions to take on now and which ones they might leave for the future.
This self-evaluation tool translates the framework’s tasks into a set of evaluation criteria. The tool can be used by organisations to: 
•	 measure their progress towards achieving IWCM outcomes
•	 align their project with an IWCM approach
•	 identify areas of improvement where more support or resources may be required. 
Use the 'evaluation' tab to self-rate your project or organisation on each of the evaluative criteria listed. To faciltate the process of learning it is is useful to also record your justification (why you think the project/organisation rates this way) and nominate areas for improvement. You can use the evaluation tool to gauge your organisation's maturity in terms of IWCM or plan your progress towards IWCM.</t>
  </si>
  <si>
    <t>The project has partnered with Aboriginal peoples (Regional Aboriginal Water Committees, NSW Aboriginal peaks and community controlled organisations, other Aboriginal water-interest groups, and/or Aboriginal communities) to build understanding of the communities’ needs, and values and uses of water.</t>
  </si>
  <si>
    <t xml:space="preserve">Environmental understanding is built, including through partnership with  Aboriginal peoples (Regional Aboriginal Water Committees, NSW Aboriginal peaks and community controlled organisations, other Aboriginal water-interest groups, and/or Aboriginal communities). The project uses culturally safe mechanisms to allow knowledge sharing to take place, so that the exchange respects Aboriginal peoples' Indigenous Cultural and Intellectual Property (ICIP), while adhering to data sovereignty principles. </t>
  </si>
  <si>
    <t>The project supports Aboriginal representation, including through identified Aboriginal gender-balanced roles in the project team and/or supporting roles for Aboriginal community controlled organisations in decision-making relevant to the project.</t>
  </si>
  <si>
    <t xml:space="preserve">Stage 1: Understand the context and set a strategic direction              </t>
  </si>
  <si>
    <t>1. Understand the local context</t>
  </si>
  <si>
    <t>9. Build organisational and industry capability</t>
  </si>
  <si>
    <t>10. Empower communities</t>
  </si>
  <si>
    <t>11. All options on the table</t>
  </si>
  <si>
    <t>13. Adaptive planning and implementation</t>
  </si>
  <si>
    <t xml:space="preserve">14. Ongoing monitoring, evaluation, enforcement and reporting </t>
  </si>
  <si>
    <t xml:space="preserve">15. Reflect, learn, engage and challenge </t>
  </si>
  <si>
    <t>2. Understand communities’ needs and values   </t>
  </si>
  <si>
    <t>4. Set vision, objectives and outcomes  </t>
  </si>
  <si>
    <t>Stage 1</t>
  </si>
  <si>
    <t>Stage 2</t>
  </si>
  <si>
    <t>12. Sound decision making</t>
  </si>
  <si>
    <t>Stage 3</t>
  </si>
  <si>
    <t>Stage 4</t>
  </si>
  <si>
    <t>Stage 5</t>
  </si>
  <si>
    <t>Tool worksheets</t>
  </si>
  <si>
    <t>Framework</t>
  </si>
  <si>
    <t>Evaluation</t>
  </si>
  <si>
    <t>Evaluation summary</t>
  </si>
  <si>
    <t>Home</t>
  </si>
  <si>
    <t>Summary of the IWCM Framework that informs this tool.</t>
  </si>
  <si>
    <t>Summary of the scores entered in the "Evaluation" tab, showing precentage of ratings under each step.</t>
  </si>
  <si>
    <t xml:space="preserve">The NSW Integrated Water Cycle Management Framework </t>
  </si>
  <si>
    <r>
      <rPr>
        <b/>
        <sz val="10"/>
        <color theme="1"/>
        <rFont val="Arial"/>
        <family val="2"/>
      </rPr>
      <t xml:space="preserve">
1.                    
Understand the local context 
</t>
    </r>
    <r>
      <rPr>
        <sz val="10"/>
        <color theme="1"/>
        <rFont val="Arial"/>
        <family val="2"/>
      </rPr>
      <t xml:space="preserve">
What are the unique risks and challenges in the local geographic and operating context?</t>
    </r>
  </si>
  <si>
    <r>
      <t xml:space="preserve">The problems </t>
    </r>
    <r>
      <rPr>
        <sz val="10"/>
        <rFont val="Arial"/>
        <family val="2"/>
      </rPr>
      <t>and critical risks that the IWCM project needs to address are well-summarised.</t>
    </r>
  </si>
  <si>
    <r>
      <rPr>
        <b/>
        <sz val="11"/>
        <color theme="1"/>
        <rFont val="Arial"/>
        <family val="2"/>
      </rPr>
      <t xml:space="preserve">
2. 
Understand communities’ needs and values</t>
    </r>
    <r>
      <rPr>
        <sz val="11"/>
        <color theme="1"/>
        <rFont val="Arial"/>
        <family val="2"/>
      </rPr>
      <t xml:space="preserve"> 
What are the communities’ needs and values for the place/ area of interest?</t>
    </r>
  </si>
  <si>
    <r>
      <rPr>
        <b/>
        <sz val="11"/>
        <color theme="1"/>
        <rFont val="Arial"/>
        <family val="2"/>
      </rPr>
      <t xml:space="preserve">
3. 
Understand environmental needs and values 
</t>
    </r>
    <r>
      <rPr>
        <sz val="11"/>
        <color theme="1"/>
        <rFont val="Arial"/>
        <family val="2"/>
      </rPr>
      <t xml:space="preserve">What are the needs of the environment and what environment are you seeking to protect? </t>
    </r>
  </si>
  <si>
    <r>
      <t>The potential impacts of th</t>
    </r>
    <r>
      <rPr>
        <sz val="10"/>
        <rFont val="Arial"/>
        <family val="2"/>
      </rPr>
      <t>e IWCM project are understood and deemed acceptable</t>
    </r>
    <r>
      <rPr>
        <sz val="10"/>
        <color theme="1"/>
        <rFont val="Arial"/>
        <family val="2"/>
      </rPr>
      <t xml:space="preserve"> to the community and to </t>
    </r>
    <r>
      <rPr>
        <sz val="10"/>
        <rFont val="Arial"/>
        <family val="2"/>
      </rPr>
      <t xml:space="preserve">the ongoing health of the environment. </t>
    </r>
  </si>
  <si>
    <r>
      <rPr>
        <b/>
        <sz val="11"/>
        <color theme="1"/>
        <rFont val="Arial"/>
        <family val="2"/>
      </rPr>
      <t xml:space="preserve">
4. 
Set vision, objectives and outcomes 
</t>
    </r>
    <r>
      <rPr>
        <sz val="11"/>
        <color theme="1"/>
        <rFont val="Arial"/>
        <family val="2"/>
      </rPr>
      <t xml:space="preserve">What is the place-based vision and the objectives and outcomes the IWCM project will seek to achieve?
Will targets be developed to support the vision?
</t>
    </r>
  </si>
  <si>
    <r>
      <rPr>
        <b/>
        <sz val="11"/>
        <color theme="1"/>
        <rFont val="Arial"/>
        <family val="2"/>
      </rPr>
      <t xml:space="preserve">
5. 
Understand and comply with all relevant regulation, legislation, guidance and policies 
</t>
    </r>
    <r>
      <rPr>
        <sz val="11"/>
        <color theme="1"/>
        <rFont val="Arial"/>
        <family val="2"/>
      </rPr>
      <t xml:space="preserve">Is the regulatory, legislative and policy environment well-established, understood and able to be complied with? If not, what are the gaps and/ or barriers and what might need to be done to address them?   </t>
    </r>
  </si>
  <si>
    <r>
      <rPr>
        <b/>
        <sz val="11"/>
        <color theme="1"/>
        <rFont val="Arial"/>
        <family val="2"/>
      </rPr>
      <t xml:space="preserve">
6. 
Determine appropriate funding models
</t>
    </r>
    <r>
      <rPr>
        <sz val="11"/>
        <color theme="1"/>
        <rFont val="Arial"/>
        <family val="2"/>
      </rPr>
      <t xml:space="preserve">Are there ongoing funding mechanisms available to support the IWCM project? If not, what are the funding gaps and how might they be addressed? </t>
    </r>
  </si>
  <si>
    <r>
      <rPr>
        <b/>
        <sz val="11"/>
        <color theme="1"/>
        <rFont val="Arial"/>
        <family val="2"/>
      </rPr>
      <t xml:space="preserve">
7. 
Set up sustainable governance structures
</t>
    </r>
    <r>
      <rPr>
        <sz val="11"/>
        <color theme="1"/>
        <rFont val="Arial"/>
        <family val="2"/>
      </rPr>
      <t>Are the right people involved at the right times, and is the governance model enduring?  If not, what are the governance gaps and how might they be addressed?</t>
    </r>
  </si>
  <si>
    <r>
      <rPr>
        <b/>
        <sz val="11"/>
        <color theme="1"/>
        <rFont val="Arial"/>
        <family val="2"/>
      </rPr>
      <t xml:space="preserve">
8. 
Align water planning and land use planning
</t>
    </r>
    <r>
      <rPr>
        <sz val="11"/>
        <color theme="1"/>
        <rFont val="Arial"/>
        <family val="2"/>
      </rPr>
      <t>How can land use planning and water management be better aligned to ensure effective strategic planning?</t>
    </r>
  </si>
  <si>
    <r>
      <rPr>
        <b/>
        <sz val="11"/>
        <color theme="1"/>
        <rFont val="Arial"/>
        <family val="2"/>
      </rPr>
      <t xml:space="preserve">
9. 
Build organisational and industry capability
</t>
    </r>
    <r>
      <rPr>
        <sz val="11"/>
        <color theme="1"/>
        <rFont val="Arial"/>
        <family val="2"/>
      </rPr>
      <t>How are organisations and industry building skills and internal capacity?</t>
    </r>
  </si>
  <si>
    <r>
      <rPr>
        <b/>
        <sz val="11"/>
        <color theme="1"/>
        <rFont val="Arial"/>
        <family val="2"/>
      </rPr>
      <t xml:space="preserve">
10. 
Empower communities
</t>
    </r>
    <r>
      <rPr>
        <sz val="11"/>
        <color theme="1"/>
        <rFont val="Arial"/>
        <family val="2"/>
      </rPr>
      <t xml:space="preserve">How is the community empowered to participate and contribute throughout the process? </t>
    </r>
  </si>
  <si>
    <r>
      <rPr>
        <b/>
        <sz val="11"/>
        <color theme="1"/>
        <rFont val="Arial"/>
        <family val="2"/>
      </rPr>
      <t xml:space="preserve">
11. 
All options on the table
</t>
    </r>
    <r>
      <rPr>
        <sz val="11"/>
        <color theme="1"/>
        <rFont val="Arial"/>
        <family val="2"/>
      </rPr>
      <t xml:space="preserve">
Are all potential options across the water cycle identified and considered, including diverse water sources and fit for purpose uses?  </t>
    </r>
  </si>
  <si>
    <r>
      <rPr>
        <b/>
        <sz val="11"/>
        <color theme="1"/>
        <rFont val="Arial"/>
        <family val="2"/>
      </rPr>
      <t xml:space="preserve">
12. 
Sound decision making   
</t>
    </r>
    <r>
      <rPr>
        <sz val="11"/>
        <color theme="1"/>
        <rFont val="Arial"/>
        <family val="2"/>
      </rPr>
      <t>Are the right decisions being made, supported by a transparent and effective decision-making Framework?</t>
    </r>
  </si>
  <si>
    <r>
      <rPr>
        <b/>
        <sz val="11"/>
        <color theme="1"/>
        <rFont val="Arial"/>
        <family val="2"/>
      </rPr>
      <t xml:space="preserve">
13. 
Adaptive planning and implementation
</t>
    </r>
    <r>
      <rPr>
        <sz val="11"/>
        <color theme="1"/>
        <rFont val="Arial"/>
        <family val="2"/>
      </rPr>
      <t>Is the planning process and implementation plan adaptive and responsive to changing circumstances?</t>
    </r>
  </si>
  <si>
    <r>
      <rPr>
        <b/>
        <sz val="11"/>
        <color theme="1"/>
        <rFont val="Arial"/>
        <family val="2"/>
      </rPr>
      <t xml:space="preserve">
14. 
Ongoing monitoring, evaluation, enforcement and reporting
</t>
    </r>
    <r>
      <rPr>
        <sz val="11"/>
        <color theme="1"/>
        <rFont val="Arial"/>
        <family val="2"/>
      </rPr>
      <t xml:space="preserve">
How well is the IWCM project achieving its vision, objectives and outcomes over time? If planned outcomes are not being achieved, who is accountable and what is being done to correct this situation?</t>
    </r>
  </si>
  <si>
    <r>
      <rPr>
        <b/>
        <sz val="11"/>
        <color theme="1"/>
        <rFont val="Arial"/>
        <family val="2"/>
      </rPr>
      <t xml:space="preserve">
15. 
Reflect, learn, engage and challenge  
</t>
    </r>
    <r>
      <rPr>
        <sz val="11"/>
        <color theme="1"/>
        <rFont val="Arial"/>
        <family val="2"/>
      </rPr>
      <t>How are lessons being learnt from the IWCM project and how is expertise being built over time?</t>
    </r>
  </si>
  <si>
    <t>5. Understand and comply with all relevant regulation, legislation, guidance and policies</t>
  </si>
  <si>
    <t>6. Determine appropriate funding models  </t>
  </si>
  <si>
    <t>7. Set up sustainable governance structures  </t>
  </si>
  <si>
    <r>
      <t xml:space="preserve">3. Understand environmental needs </t>
    </r>
    <r>
      <rPr>
        <sz val="11"/>
        <color theme="1"/>
        <rFont val="Arial"/>
        <family val="2"/>
      </rPr>
      <t>and values</t>
    </r>
  </si>
  <si>
    <r>
      <t>8. Align water planning and land use planning </t>
    </r>
    <r>
      <rPr>
        <sz val="10"/>
        <color theme="1"/>
        <rFont val="Arial"/>
        <family val="2"/>
      </rPr>
      <t> </t>
    </r>
  </si>
  <si>
    <t>% of criteria met under each step (in each rating category)</t>
  </si>
  <si>
    <r>
      <t xml:space="preserve">Basic information on how to use the tool. </t>
    </r>
    <r>
      <rPr>
        <b/>
        <sz val="9"/>
        <color rgb="FF22272B"/>
        <rFont val="Arial"/>
        <family val="2"/>
      </rPr>
      <t>(This tab)</t>
    </r>
  </si>
  <si>
    <r>
      <rPr>
        <b/>
        <sz val="9"/>
        <color rgb="FF22272B"/>
        <rFont val="Arial"/>
        <family val="2"/>
      </rPr>
      <t>Self-evaluation tool</t>
    </r>
    <r>
      <rPr>
        <sz val="9"/>
        <color rgb="FF22272B"/>
        <rFont val="Arial"/>
        <family val="2"/>
      </rPr>
      <t xml:space="preserve"> to self-rate your project/organisation against the evaluative criteria. Enter data here.</t>
    </r>
  </si>
  <si>
    <t>The NSW Integrated Water Cycle Management Framework 
Self-evaluation tool</t>
  </si>
  <si>
    <r>
      <t xml:space="preserve">Justification
</t>
    </r>
    <r>
      <rPr>
        <sz val="10"/>
        <color theme="0"/>
        <rFont val="Arial"/>
        <family val="2"/>
      </rPr>
      <t>How do you know you meet this criterion? (evidence)</t>
    </r>
  </si>
  <si>
    <r>
      <t xml:space="preserve">Self-ranking
</t>
    </r>
    <r>
      <rPr>
        <sz val="10"/>
        <color theme="0"/>
        <rFont val="Arial"/>
        <family val="2"/>
      </rPr>
      <t>Choose from drop-down menu</t>
    </r>
  </si>
  <si>
    <r>
      <t xml:space="preserve">Recommended action
</t>
    </r>
    <r>
      <rPr>
        <sz val="10"/>
        <color theme="0"/>
        <rFont val="Arial"/>
        <family val="2"/>
      </rPr>
      <t>How can you improve?</t>
    </r>
  </si>
  <si>
    <t>The IWCM Framework consists of a number of elements, which inform the self-evaluation tool. These elements are:</t>
  </si>
  <si>
    <t>The IWCM Framework covers all potential steps involved in completing an IWCM project. ‘IWCM project’ is used as an all-inclusive term and can include anything from strategic planning at a catchment scale to designing individual projects at a lot scale. For the full framework visit our website: www.water.dpie.nsw.gov.au/our-work/plans-and-strategies/integrated-water-cycle-management/</t>
  </si>
  <si>
    <t>The way the organisation/ project achieves the criterion represents best practice in the sector. It is comprehensive and innovative.</t>
  </si>
  <si>
    <t>The organisation/ project addresses the criterion fully based on good practice in the sector.</t>
  </si>
  <si>
    <t>The organisation/ project addresses some aspects of this criterion but the way it is implemented does not reflect an IWCM approach and would be undertaken under BAU project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</si>
</sst>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Arial"/>
      <family val="2"/>
      <scheme val="minor"/>
    </font>
    <font>
      <sz val="14"/>
      <color theme="1"/>
      <name val="Arial"/>
      <family val="2"/>
      <scheme val="minor"/>
    </font>
    <font>
      <sz val="11"/>
      <color rgb="FFFF0000"/>
      <name val="Arial"/>
      <family val="2"/>
      <scheme val="minor"/>
    </font>
    <font>
      <b/>
      <sz val="11"/>
      <color theme="1"/>
      <name val="Arial"/>
      <family val="2"/>
      <scheme val="minor"/>
    </font>
    <font>
      <b/>
      <sz val="26"/>
      <color theme="1"/>
      <name val="Arial"/>
      <family val="2"/>
      <scheme val="minor"/>
    </font>
    <font>
      <sz val="10"/>
      <color theme="1"/>
      <name val="Arial"/>
      <family val="2"/>
    </font>
    <font>
      <b/>
      <sz val="10"/>
      <color theme="1"/>
      <name val="Arial"/>
      <family val="2"/>
    </font>
    <font>
      <sz val="9"/>
      <color theme="1"/>
      <name val="Arial"/>
      <family val="2"/>
    </font>
    <font>
      <sz val="11"/>
      <color theme="1"/>
      <name val="Arial"/>
      <family val="2"/>
      <scheme val="minor"/>
    </font>
    <font>
      <sz val="11"/>
      <color theme="1"/>
      <name val="Arial"/>
      <family val="2"/>
    </font>
    <font>
      <sz val="11"/>
      <color rgb="FF000000"/>
      <name val="Arial"/>
      <family val="2"/>
    </font>
    <font>
      <b/>
      <sz val="11"/>
      <color theme="1"/>
      <name val="Arial"/>
      <family val="2"/>
    </font>
    <font>
      <b/>
      <sz val="11"/>
      <color theme="0"/>
      <name val="Arial"/>
      <family val="2"/>
    </font>
    <font>
      <sz val="10"/>
      <color theme="1"/>
      <name val="Arial"/>
      <family val="2"/>
    </font>
    <font>
      <b/>
      <sz val="9"/>
      <color theme="0"/>
      <name val="Arial"/>
      <family val="2"/>
    </font>
    <font>
      <sz val="10"/>
      <color rgb="FFFF0000"/>
      <name val="Arial"/>
      <family val="2"/>
    </font>
    <font>
      <sz val="24"/>
      <color theme="0"/>
      <name val="Arial"/>
      <family val="2"/>
    </font>
    <font>
      <sz val="16"/>
      <color theme="0"/>
      <name val="Arial"/>
      <family val="2"/>
    </font>
    <font>
      <sz val="10"/>
      <name val="Arial"/>
      <family val="2"/>
    </font>
    <font>
      <sz val="24"/>
      <color theme="1"/>
      <name val="Arial"/>
      <family val="2"/>
    </font>
    <font>
      <sz val="11"/>
      <color theme="0"/>
      <name val="Arial"/>
      <family val="2"/>
      <scheme val="minor"/>
    </font>
    <font>
      <sz val="11"/>
      <color rgb="FF22272B"/>
      <name val="Arial"/>
      <family val="2"/>
      <scheme val="minor"/>
    </font>
    <font>
      <b/>
      <sz val="26"/>
      <color rgb="FF22272B"/>
      <name val="Arial"/>
      <family val="2"/>
      <scheme val="minor"/>
    </font>
    <font>
      <b/>
      <sz val="16"/>
      <color rgb="FF22272B"/>
      <name val="Arial"/>
      <family val="2"/>
      <scheme val="minor"/>
    </font>
    <font>
      <sz val="9"/>
      <color rgb="FF22272B"/>
      <name val="Arial"/>
      <family val="2"/>
    </font>
    <font>
      <b/>
      <sz val="9"/>
      <color rgb="FF22272B"/>
      <name val="Arial"/>
      <family val="2"/>
    </font>
    <font>
      <b/>
      <sz val="11"/>
      <color rgb="FF22272B"/>
      <name val="Arial"/>
      <family val="2"/>
      <scheme val="minor"/>
    </font>
    <font>
      <sz val="10"/>
      <color rgb="FF22272B"/>
      <name val="Arial"/>
      <family val="2"/>
    </font>
    <font>
      <b/>
      <sz val="26"/>
      <color theme="4"/>
      <name val="Arial"/>
      <family val="2"/>
      <scheme val="minor"/>
    </font>
    <font>
      <b/>
      <sz val="16"/>
      <color rgb="FF002664"/>
      <name val="Arial"/>
      <family val="2"/>
      <scheme val="minor"/>
    </font>
    <font>
      <sz val="11"/>
      <color rgb="FF22272B"/>
      <name val="Arial"/>
      <family val="2"/>
    </font>
    <font>
      <b/>
      <sz val="10"/>
      <color rgb="FF22272B"/>
      <name val="Arial"/>
      <family val="2"/>
    </font>
    <font>
      <sz val="16"/>
      <color rgb="FFD7153A"/>
      <name val="Arial"/>
      <family val="2"/>
    </font>
    <font>
      <sz val="10"/>
      <color theme="0"/>
      <name val="Arial"/>
      <family val="2"/>
    </font>
    <font>
      <b/>
      <sz val="11"/>
      <color rgb="FF002664"/>
      <name val="Arial"/>
      <family val="2"/>
    </font>
    <font>
      <b/>
      <sz val="26"/>
      <color theme="4"/>
      <name val="Arial"/>
      <family val="2"/>
    </font>
    <font>
      <b/>
      <sz val="9"/>
      <color theme="0"/>
      <name val="Arial"/>
      <family val="2"/>
      <scheme val="minor"/>
    </font>
    <font>
      <b/>
      <sz val="9"/>
      <color rgb="FF22272B"/>
      <name val="Arial"/>
      <family val="2"/>
      <scheme val="minor"/>
    </font>
    <font>
      <sz val="10"/>
      <color theme="5"/>
      <name val="Arial"/>
      <family val="2"/>
    </font>
  </fonts>
  <fills count="21">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D7153A"/>
        <bgColor indexed="64"/>
      </patternFill>
    </fill>
    <fill>
      <patternFill patternType="solid">
        <fgColor rgb="FF002664"/>
        <bgColor indexed="64"/>
      </patternFill>
    </fill>
    <fill>
      <patternFill patternType="solid">
        <fgColor rgb="FF8CE0FF"/>
        <bgColor indexed="64"/>
      </patternFill>
    </fill>
    <fill>
      <patternFill patternType="solid">
        <fgColor rgb="FF00AA45"/>
        <bgColor indexed="64"/>
      </patternFill>
    </fill>
    <fill>
      <patternFill patternType="solid">
        <fgColor rgb="FFA8EDB3"/>
        <bgColor indexed="64"/>
      </patternFill>
    </fill>
    <fill>
      <patternFill patternType="solid">
        <fgColor rgb="FFFDE79A"/>
        <bgColor indexed="64"/>
      </patternFill>
    </fill>
    <fill>
      <patternFill patternType="solid">
        <fgColor rgb="FF22272B"/>
        <bgColor indexed="64"/>
      </patternFill>
    </fill>
    <fill>
      <patternFill patternType="solid">
        <fgColor rgb="FF146CFD"/>
        <bgColor indexed="64"/>
      </patternFill>
    </fill>
    <fill>
      <patternFill patternType="solid">
        <fgColor rgb="FFCBEDFD"/>
        <bgColor indexed="64"/>
      </patternFill>
    </fill>
    <fill>
      <patternFill patternType="solid">
        <fgColor rgb="FFFFE6EA"/>
        <bgColor indexed="64"/>
      </patternFill>
    </fill>
    <fill>
      <patternFill patternType="solid">
        <fgColor rgb="FFF3631B"/>
        <bgColor indexed="64"/>
      </patternFill>
    </fill>
    <fill>
      <patternFill patternType="solid">
        <fgColor rgb="FF8055F1"/>
        <bgColor indexed="64"/>
      </patternFill>
    </fill>
    <fill>
      <patternFill patternType="solid">
        <fgColor rgb="FFFDEDDF"/>
        <bgColor indexed="64"/>
      </patternFill>
    </fill>
    <fill>
      <patternFill patternType="solid">
        <fgColor rgb="FFDBFADF"/>
        <bgColor indexed="64"/>
      </patternFill>
    </fill>
    <fill>
      <patternFill patternType="solid">
        <fgColor rgb="FFE6E1FD"/>
        <bgColor indexed="64"/>
      </patternFill>
    </fill>
    <fill>
      <patternFill patternType="solid">
        <fgColor theme="3"/>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bottom style="thin">
        <color indexed="64"/>
      </bottom>
      <diagonal/>
    </border>
    <border>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right/>
      <top style="thick">
        <color theme="0"/>
      </top>
      <bottom style="thick">
        <color theme="0"/>
      </bottom>
      <diagonal/>
    </border>
    <border>
      <left style="thick">
        <color theme="0"/>
      </left>
      <right/>
      <top/>
      <bottom style="thick">
        <color theme="0"/>
      </bottom>
      <diagonal/>
    </border>
    <border>
      <left/>
      <right/>
      <top/>
      <bottom style="thick">
        <color theme="0"/>
      </bottom>
      <diagonal/>
    </border>
    <border>
      <left/>
      <right style="thick">
        <color theme="0"/>
      </right>
      <top style="thick">
        <color theme="0"/>
      </top>
      <bottom/>
      <diagonal/>
    </border>
    <border>
      <left style="medium">
        <color rgb="FF22272B"/>
      </left>
      <right style="medium">
        <color rgb="FF22272B"/>
      </right>
      <top style="medium">
        <color rgb="FF22272B"/>
      </top>
      <bottom style="medium">
        <color rgb="FF22272B"/>
      </bottom>
      <diagonal/>
    </border>
    <border>
      <left style="thick">
        <color theme="0"/>
      </left>
      <right style="medium">
        <color rgb="FF22272B"/>
      </right>
      <top style="thick">
        <color theme="0"/>
      </top>
      <bottom style="thick">
        <color theme="0"/>
      </bottom>
      <diagonal/>
    </border>
    <border>
      <left style="medium">
        <color theme="0"/>
      </left>
      <right style="medium">
        <color theme="0"/>
      </right>
      <top style="medium">
        <color theme="0"/>
      </top>
      <bottom style="medium">
        <color theme="0"/>
      </bottom>
      <diagonal/>
    </border>
    <border>
      <left style="medium">
        <color theme="0"/>
      </left>
      <right/>
      <top style="medium">
        <color rgb="FF22272B"/>
      </top>
      <bottom style="medium">
        <color rgb="FF22272B"/>
      </bottom>
      <diagonal/>
    </border>
    <border>
      <left style="medium">
        <color theme="0"/>
      </left>
      <right/>
      <top style="medium">
        <color theme="0"/>
      </top>
      <bottom style="medium">
        <color theme="0"/>
      </bottom>
      <diagonal/>
    </border>
    <border>
      <left style="thin">
        <color theme="0"/>
      </left>
      <right style="thin">
        <color theme="0"/>
      </right>
      <top style="thin">
        <color theme="0"/>
      </top>
      <bottom style="thin">
        <color theme="2" tint="-0.499984740745262"/>
      </bottom>
      <diagonal/>
    </border>
    <border>
      <left style="thin">
        <color theme="2" tint="-0.499984740745262"/>
      </left>
      <right style="thin">
        <color theme="0"/>
      </right>
      <top/>
      <bottom style="medium">
        <color theme="0"/>
      </bottom>
      <diagonal/>
    </border>
    <border>
      <left style="thin">
        <color theme="0"/>
      </left>
      <right style="thin">
        <color theme="2" tint="-0.499984740745262"/>
      </right>
      <top style="thin">
        <color theme="2" tint="-0.499984740745262"/>
      </top>
      <bottom style="medium">
        <color theme="0"/>
      </bottom>
      <diagonal/>
    </border>
  </borders>
  <cellStyleXfs count="2">
    <xf numFmtId="0" fontId="0" fillId="0" borderId="0"/>
    <xf numFmtId="9" fontId="8" fillId="0" borderId="0" applyFont="0" applyFill="0" applyBorder="0" applyAlignment="0" applyProtection="0"/>
  </cellStyleXfs>
  <cellXfs count="193">
    <xf numFmtId="0" fontId="0" fillId="0" borderId="0" xfId="0"/>
    <xf numFmtId="0" fontId="0" fillId="0" borderId="0" xfId="0" applyProtection="1">
      <protection locked="0"/>
    </xf>
    <xf numFmtId="0" fontId="21" fillId="0" borderId="13" xfId="0" applyFont="1" applyBorder="1"/>
    <xf numFmtId="0" fontId="21" fillId="0" borderId="14" xfId="0" applyFont="1" applyBorder="1"/>
    <xf numFmtId="0" fontId="22" fillId="0" borderId="13" xfId="0" applyFont="1" applyBorder="1" applyAlignment="1">
      <alignment horizontal="center" vertical="center"/>
    </xf>
    <xf numFmtId="0" fontId="21" fillId="0" borderId="13" xfId="0" applyFont="1" applyBorder="1" applyAlignment="1">
      <alignment vertical="top"/>
    </xf>
    <xf numFmtId="0" fontId="24" fillId="0" borderId="13" xfId="0" applyFont="1" applyBorder="1" applyAlignment="1">
      <alignment vertical="top" wrapText="1"/>
    </xf>
    <xf numFmtId="0" fontId="21" fillId="4" borderId="13" xfId="0" applyFont="1" applyFill="1" applyBorder="1"/>
    <xf numFmtId="0" fontId="24" fillId="4" borderId="13" xfId="0" applyFont="1" applyFill="1" applyBorder="1" applyAlignment="1">
      <alignment vertical="top" wrapText="1"/>
    </xf>
    <xf numFmtId="0" fontId="29" fillId="0" borderId="15" xfId="0" applyFont="1" applyBorder="1" applyAlignment="1">
      <alignment vertical="top"/>
    </xf>
    <xf numFmtId="0" fontId="21" fillId="0" borderId="17" xfId="0" applyFont="1" applyBorder="1"/>
    <xf numFmtId="0" fontId="30" fillId="0" borderId="20" xfId="0" applyFont="1" applyBorder="1"/>
    <xf numFmtId="0" fontId="30" fillId="0" borderId="0" xfId="0" applyFont="1"/>
    <xf numFmtId="0" fontId="32" fillId="0" borderId="20" xfId="0" applyFont="1" applyBorder="1"/>
    <xf numFmtId="0" fontId="27" fillId="0" borderId="20" xfId="0" applyFont="1" applyBorder="1"/>
    <xf numFmtId="0" fontId="31" fillId="0" borderId="20" xfId="0" applyFont="1" applyBorder="1"/>
    <xf numFmtId="0" fontId="31" fillId="0" borderId="20" xfId="0" applyFont="1" applyBorder="1" applyAlignment="1">
      <alignment wrapText="1"/>
    </xf>
    <xf numFmtId="0" fontId="13" fillId="0" borderId="0" xfId="0" applyFont="1" applyAlignment="1" applyProtection="1">
      <alignment horizontal="center"/>
      <protection locked="0"/>
    </xf>
    <xf numFmtId="0" fontId="1" fillId="0" borderId="0" xfId="0" applyFont="1" applyAlignment="1" applyProtection="1">
      <alignment horizontal="center"/>
      <protection locked="0"/>
    </xf>
    <xf numFmtId="0" fontId="13" fillId="4" borderId="9"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left" vertical="center" wrapText="1" indent="7"/>
      <protection locked="0"/>
    </xf>
    <xf numFmtId="0" fontId="5" fillId="0" borderId="5" xfId="0" applyFont="1" applyBorder="1" applyAlignment="1" applyProtection="1">
      <alignment horizontal="left" vertical="center"/>
      <protection locked="0"/>
    </xf>
    <xf numFmtId="0" fontId="13" fillId="0" borderId="5" xfId="0" applyFont="1" applyBorder="1" applyProtection="1">
      <protection locked="0"/>
    </xf>
    <xf numFmtId="0" fontId="13" fillId="0" borderId="0" xfId="0" applyFont="1" applyProtection="1">
      <protection locked="0"/>
    </xf>
    <xf numFmtId="0" fontId="13" fillId="4" borderId="1"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13" fillId="0" borderId="2" xfId="0" applyFont="1" applyBorder="1" applyProtection="1">
      <protection locked="0"/>
    </xf>
    <xf numFmtId="0" fontId="38" fillId="0" borderId="2" xfId="0" applyFont="1" applyBorder="1" applyAlignment="1" applyProtection="1">
      <alignment wrapText="1"/>
      <protection locked="0"/>
    </xf>
    <xf numFmtId="0" fontId="5" fillId="0" borderId="3" xfId="0" applyFont="1" applyBorder="1" applyAlignment="1" applyProtection="1">
      <alignment horizontal="left" vertical="center"/>
      <protection locked="0"/>
    </xf>
    <xf numFmtId="0" fontId="13" fillId="0" borderId="3" xfId="0" applyFont="1" applyBorder="1" applyProtection="1">
      <protection locked="0"/>
    </xf>
    <xf numFmtId="0" fontId="18" fillId="4" borderId="1"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left" vertical="center" wrapText="1"/>
      <protection locked="0"/>
    </xf>
    <xf numFmtId="0" fontId="15" fillId="0" borderId="0" xfId="0" applyFont="1" applyProtection="1">
      <protection locked="0"/>
    </xf>
    <xf numFmtId="0" fontId="2" fillId="3" borderId="0" xfId="0" applyFont="1" applyFill="1" applyProtection="1">
      <protection locked="0"/>
    </xf>
    <xf numFmtId="0" fontId="13" fillId="4" borderId="0" xfId="0" applyFont="1" applyFill="1" applyProtection="1">
      <protection locked="0"/>
    </xf>
    <xf numFmtId="0" fontId="0" fillId="4" borderId="0" xfId="0" applyFill="1" applyProtection="1">
      <protection locked="0"/>
    </xf>
    <xf numFmtId="0" fontId="13" fillId="0" borderId="0" xfId="0" applyFont="1" applyAlignment="1" applyProtection="1">
      <alignment horizontal="left" vertical="center" indent="1"/>
      <protection locked="0"/>
    </xf>
    <xf numFmtId="0" fontId="9" fillId="0" borderId="0" xfId="0" applyFont="1" applyAlignment="1" applyProtection="1">
      <alignment vertical="top"/>
      <protection locked="0"/>
    </xf>
    <xf numFmtId="0" fontId="13" fillId="4" borderId="0" xfId="0" applyFont="1" applyFill="1" applyAlignment="1" applyProtection="1">
      <alignment horizontal="left" vertical="center" wrapText="1"/>
      <protection locked="0"/>
    </xf>
    <xf numFmtId="0" fontId="5" fillId="0" borderId="0" xfId="0" applyFont="1" applyAlignment="1" applyProtection="1">
      <alignment horizontal="left" vertical="center"/>
      <protection locked="0"/>
    </xf>
    <xf numFmtId="0" fontId="13" fillId="4" borderId="0" xfId="0" applyFont="1" applyFill="1" applyAlignment="1" applyProtection="1">
      <alignment horizontal="left" wrapText="1"/>
      <protection locked="0"/>
    </xf>
    <xf numFmtId="0" fontId="16" fillId="11" borderId="1" xfId="0" applyFont="1" applyFill="1" applyBorder="1" applyAlignment="1">
      <alignment horizontal="left" vertical="top"/>
    </xf>
    <xf numFmtId="0" fontId="16" fillId="12" borderId="0" xfId="0" applyFont="1" applyFill="1" applyAlignment="1">
      <alignment horizontal="left" vertical="top" textRotation="90"/>
    </xf>
    <xf numFmtId="0" fontId="16" fillId="8" borderId="0" xfId="0" applyFont="1" applyFill="1" applyAlignment="1">
      <alignment horizontal="left" vertical="top" textRotation="90"/>
    </xf>
    <xf numFmtId="0" fontId="19" fillId="15" borderId="0" xfId="0" applyFont="1" applyFill="1" applyAlignment="1">
      <alignment horizontal="left" vertical="top"/>
    </xf>
    <xf numFmtId="0" fontId="19" fillId="16" borderId="0" xfId="0" applyFont="1" applyFill="1" applyAlignment="1">
      <alignment horizontal="left" vertical="top"/>
    </xf>
    <xf numFmtId="0" fontId="19" fillId="0" borderId="0" xfId="0" applyFont="1" applyAlignment="1">
      <alignment horizontal="left" vertical="top"/>
    </xf>
    <xf numFmtId="0" fontId="13" fillId="4" borderId="9"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3" fillId="0" borderId="0" xfId="0" applyFont="1" applyAlignment="1">
      <alignment horizontal="left" vertical="top" wrapText="1"/>
    </xf>
    <xf numFmtId="0" fontId="17" fillId="11" borderId="31" xfId="0" applyFont="1" applyFill="1" applyBorder="1" applyAlignment="1">
      <alignment horizontal="center" vertical="center"/>
    </xf>
    <xf numFmtId="0" fontId="17" fillId="11" borderId="32" xfId="0" applyFont="1" applyFill="1" applyBorder="1" applyAlignment="1">
      <alignment horizontal="left" vertical="center" wrapText="1"/>
    </xf>
    <xf numFmtId="0" fontId="17" fillId="11" borderId="30" xfId="0" applyFont="1" applyFill="1" applyBorder="1" applyAlignment="1">
      <alignment horizontal="left" vertical="center" wrapText="1"/>
    </xf>
    <xf numFmtId="0" fontId="7" fillId="0" borderId="22" xfId="0" applyFont="1" applyBorder="1" applyAlignment="1">
      <alignment vertical="center" wrapText="1"/>
    </xf>
    <xf numFmtId="0" fontId="7" fillId="0" borderId="27" xfId="0" applyFont="1" applyBorder="1" applyAlignment="1">
      <alignment vertical="center" wrapText="1"/>
    </xf>
    <xf numFmtId="0" fontId="4" fillId="0" borderId="26" xfId="0" applyFont="1" applyBorder="1" applyAlignment="1">
      <alignment horizontal="left" wrapText="1"/>
    </xf>
    <xf numFmtId="0" fontId="4" fillId="0" borderId="0" xfId="0" applyFont="1" applyAlignment="1">
      <alignment horizontal="left" wrapText="1"/>
    </xf>
    <xf numFmtId="0" fontId="7" fillId="0" borderId="0" xfId="0" applyFont="1" applyAlignment="1">
      <alignment vertical="center" wrapText="1"/>
    </xf>
    <xf numFmtId="0" fontId="9" fillId="0" borderId="23" xfId="0" applyFont="1" applyBorder="1"/>
    <xf numFmtId="0" fontId="0" fillId="0" borderId="20" xfId="0" applyBorder="1"/>
    <xf numFmtId="0" fontId="9" fillId="0" borderId="28" xfId="0" applyFont="1" applyBorder="1"/>
    <xf numFmtId="0" fontId="34" fillId="0" borderId="28" xfId="0" applyFont="1" applyBorder="1" applyAlignment="1">
      <alignment vertical="center"/>
    </xf>
    <xf numFmtId="0" fontId="12" fillId="8" borderId="28" xfId="0" applyFont="1" applyFill="1" applyBorder="1" applyAlignment="1">
      <alignment horizontal="center" vertical="center"/>
    </xf>
    <xf numFmtId="0" fontId="11" fillId="9" borderId="28" xfId="0" applyFont="1" applyFill="1" applyBorder="1" applyAlignment="1">
      <alignment horizontal="center" vertical="center"/>
    </xf>
    <xf numFmtId="0" fontId="11" fillId="10" borderId="28" xfId="0" applyFont="1" applyFill="1" applyBorder="1" applyAlignment="1">
      <alignment horizontal="center" vertical="center"/>
    </xf>
    <xf numFmtId="0" fontId="12" fillId="5" borderId="28" xfId="0" applyFont="1" applyFill="1" applyBorder="1" applyAlignment="1">
      <alignment horizontal="center" vertical="center"/>
    </xf>
    <xf numFmtId="0" fontId="11" fillId="7" borderId="28" xfId="0" applyFont="1" applyFill="1" applyBorder="1" applyAlignment="1">
      <alignment horizontal="center" vertical="center"/>
    </xf>
    <xf numFmtId="0" fontId="0" fillId="0" borderId="22" xfId="0" applyBorder="1"/>
    <xf numFmtId="0" fontId="9" fillId="14" borderId="28" xfId="0" applyFont="1" applyFill="1" applyBorder="1" applyAlignment="1">
      <alignment horizontal="left" vertical="center"/>
    </xf>
    <xf numFmtId="9" fontId="30" fillId="4" borderId="28" xfId="1" applyFont="1" applyFill="1" applyBorder="1" applyAlignment="1" applyProtection="1">
      <alignment horizontal="center" vertical="center"/>
    </xf>
    <xf numFmtId="0" fontId="10" fillId="14" borderId="28" xfId="0" applyFont="1" applyFill="1" applyBorder="1" applyAlignment="1">
      <alignment horizontal="left" vertical="center" wrapText="1"/>
    </xf>
    <xf numFmtId="0" fontId="9" fillId="13" borderId="28" xfId="0" applyFont="1" applyFill="1" applyBorder="1" applyAlignment="1">
      <alignment horizontal="left" vertical="center" wrapText="1"/>
    </xf>
    <xf numFmtId="0" fontId="9" fillId="18" borderId="28" xfId="0" applyFont="1" applyFill="1" applyBorder="1" applyAlignment="1">
      <alignment horizontal="left" vertical="center" wrapText="1"/>
    </xf>
    <xf numFmtId="0" fontId="3" fillId="4" borderId="20" xfId="0" applyFont="1" applyFill="1" applyBorder="1" applyAlignment="1">
      <alignment vertical="center"/>
    </xf>
    <xf numFmtId="0" fontId="9" fillId="17" borderId="28" xfId="0" applyFont="1" applyFill="1" applyBorder="1" applyAlignment="1">
      <alignment horizontal="left" vertical="center" wrapText="1"/>
    </xf>
    <xf numFmtId="0" fontId="9" fillId="19" borderId="28" xfId="0" applyFont="1" applyFill="1" applyBorder="1" applyAlignment="1">
      <alignment horizontal="left" vertical="center" wrapText="1"/>
    </xf>
    <xf numFmtId="0" fontId="0" fillId="4" borderId="29" xfId="0" applyFill="1" applyBorder="1"/>
    <xf numFmtId="0" fontId="9" fillId="4" borderId="0" xfId="0" applyFont="1" applyFill="1"/>
    <xf numFmtId="0" fontId="0" fillId="4" borderId="20" xfId="0" applyFill="1" applyBorder="1"/>
    <xf numFmtId="0" fontId="9" fillId="0" borderId="20" xfId="0" applyFont="1" applyBorder="1"/>
    <xf numFmtId="0" fontId="0" fillId="0" borderId="21" xfId="0" applyBorder="1"/>
    <xf numFmtId="0" fontId="9" fillId="4" borderId="20" xfId="0" applyFont="1" applyFill="1" applyBorder="1"/>
    <xf numFmtId="0" fontId="9" fillId="0" borderId="0" xfId="0" applyFont="1"/>
    <xf numFmtId="0" fontId="27" fillId="0" borderId="20" xfId="0" applyFont="1" applyBorder="1" applyAlignment="1">
      <alignment wrapText="1"/>
    </xf>
    <xf numFmtId="0" fontId="35" fillId="0" borderId="25" xfId="0" applyFont="1" applyBorder="1" applyAlignment="1">
      <alignment horizontal="center" wrapText="1"/>
    </xf>
    <xf numFmtId="0" fontId="35" fillId="0" borderId="26" xfId="0" applyFont="1" applyBorder="1" applyAlignment="1">
      <alignment horizontal="center" wrapText="1"/>
    </xf>
    <xf numFmtId="0" fontId="27" fillId="0" borderId="21" xfId="0" applyFont="1" applyBorder="1" applyAlignment="1">
      <alignment wrapText="1"/>
    </xf>
    <xf numFmtId="0" fontId="27" fillId="0" borderId="24" xfId="0" applyFont="1" applyBorder="1" applyAlignment="1">
      <alignment wrapText="1"/>
    </xf>
    <xf numFmtId="0" fontId="27" fillId="0" borderId="22" xfId="0" applyFont="1" applyBorder="1" applyAlignment="1">
      <alignment wrapText="1"/>
    </xf>
    <xf numFmtId="0" fontId="27" fillId="0" borderId="20" xfId="0" applyFont="1" applyBorder="1"/>
    <xf numFmtId="0" fontId="9" fillId="20" borderId="10" xfId="0" applyFont="1" applyFill="1" applyBorder="1" applyAlignment="1" applyProtection="1">
      <alignment horizontal="center" vertical="top"/>
      <protection locked="0"/>
    </xf>
    <xf numFmtId="0" fontId="9" fillId="20" borderId="11" xfId="0" applyFont="1" applyFill="1" applyBorder="1" applyAlignment="1" applyProtection="1">
      <alignment horizontal="center" vertical="top"/>
      <protection locked="0"/>
    </xf>
    <xf numFmtId="0" fontId="9" fillId="12" borderId="10" xfId="0" applyFont="1" applyFill="1" applyBorder="1" applyAlignment="1" applyProtection="1">
      <alignment horizontal="center" vertical="top" wrapText="1"/>
      <protection locked="0"/>
    </xf>
    <xf numFmtId="0" fontId="9" fillId="12" borderId="11" xfId="0" applyFont="1" applyFill="1" applyBorder="1" applyAlignment="1" applyProtection="1">
      <alignment horizontal="center" vertical="top" wrapText="1"/>
      <protection locked="0"/>
    </xf>
    <xf numFmtId="0" fontId="9" fillId="12" borderId="12" xfId="0" applyFont="1" applyFill="1" applyBorder="1" applyAlignment="1" applyProtection="1">
      <alignment horizontal="center" vertical="top" wrapText="1"/>
      <protection locked="0"/>
    </xf>
    <xf numFmtId="0" fontId="9" fillId="12" borderId="6" xfId="0" applyFont="1" applyFill="1" applyBorder="1" applyAlignment="1" applyProtection="1">
      <alignment horizontal="center" vertical="top" wrapText="1"/>
      <protection locked="0"/>
    </xf>
    <xf numFmtId="0" fontId="9" fillId="12" borderId="18" xfId="0" applyFont="1" applyFill="1" applyBorder="1" applyAlignment="1" applyProtection="1">
      <alignment horizontal="center" vertical="top" wrapText="1"/>
      <protection locked="0"/>
    </xf>
    <xf numFmtId="0" fontId="9" fillId="12" borderId="19" xfId="0" applyFont="1" applyFill="1" applyBorder="1" applyAlignment="1" applyProtection="1">
      <alignment horizontal="center" vertical="top" wrapText="1"/>
      <protection locked="0"/>
    </xf>
    <xf numFmtId="0" fontId="13" fillId="14" borderId="4" xfId="0" applyFont="1" applyFill="1" applyBorder="1" applyAlignment="1">
      <alignment horizontal="center" vertical="top" wrapText="1"/>
    </xf>
    <xf numFmtId="0" fontId="9" fillId="13" borderId="3" xfId="0" applyFont="1" applyFill="1" applyBorder="1" applyAlignment="1">
      <alignment horizontal="center" vertical="top" wrapText="1"/>
    </xf>
    <xf numFmtId="0" fontId="9" fillId="13" borderId="4" xfId="0" applyFont="1" applyFill="1" applyBorder="1" applyAlignment="1">
      <alignment horizontal="center" vertical="top" wrapText="1"/>
    </xf>
    <xf numFmtId="0" fontId="9" fillId="13" borderId="5" xfId="0" applyFont="1" applyFill="1" applyBorder="1" applyAlignment="1">
      <alignment horizontal="center" vertical="top" wrapText="1"/>
    </xf>
    <xf numFmtId="0" fontId="9" fillId="19" borderId="2" xfId="0" applyFont="1" applyFill="1" applyBorder="1" applyAlignment="1">
      <alignment horizontal="center" vertical="top" wrapText="1"/>
    </xf>
    <xf numFmtId="0" fontId="9" fillId="17" borderId="6" xfId="0" applyFont="1" applyFill="1" applyBorder="1" applyAlignment="1">
      <alignment horizontal="center" vertical="top" wrapText="1"/>
    </xf>
    <xf numFmtId="0" fontId="9" fillId="17" borderId="7" xfId="0" applyFont="1" applyFill="1" applyBorder="1" applyAlignment="1">
      <alignment horizontal="center" vertical="top" wrapText="1"/>
    </xf>
    <xf numFmtId="0" fontId="9" fillId="14" borderId="4" xfId="0" applyFont="1" applyFill="1" applyBorder="1" applyAlignment="1" applyProtection="1">
      <alignment horizontal="center" vertical="top" wrapText="1"/>
      <protection locked="0"/>
    </xf>
    <xf numFmtId="0" fontId="9" fillId="14" borderId="5" xfId="0" applyFont="1" applyFill="1" applyBorder="1" applyAlignment="1" applyProtection="1">
      <alignment horizontal="center" vertical="top" wrapText="1"/>
      <protection locked="0"/>
    </xf>
    <xf numFmtId="0" fontId="9" fillId="14" borderId="3" xfId="0" applyFont="1" applyFill="1" applyBorder="1" applyAlignment="1">
      <alignment horizontal="center" vertical="top" wrapText="1"/>
    </xf>
    <xf numFmtId="0" fontId="9" fillId="14" borderId="4" xfId="0" applyFont="1" applyFill="1" applyBorder="1" applyAlignment="1">
      <alignment horizontal="center" vertical="top" wrapText="1"/>
    </xf>
    <xf numFmtId="0" fontId="9" fillId="14" borderId="5" xfId="0" applyFont="1" applyFill="1" applyBorder="1" applyAlignment="1">
      <alignment horizontal="center" vertical="top" wrapText="1"/>
    </xf>
    <xf numFmtId="0" fontId="9" fillId="14" borderId="6" xfId="0" applyFont="1" applyFill="1" applyBorder="1" applyAlignment="1">
      <alignment horizontal="center" vertical="top" wrapText="1"/>
    </xf>
    <xf numFmtId="0" fontId="9" fillId="14" borderId="7" xfId="0" applyFont="1" applyFill="1" applyBorder="1" applyAlignment="1">
      <alignment horizontal="center" vertical="top" wrapText="1"/>
    </xf>
    <xf numFmtId="0" fontId="9" fillId="20" borderId="1" xfId="0" applyFont="1" applyFill="1" applyBorder="1" applyAlignment="1" applyProtection="1">
      <alignment horizontal="center" vertical="top"/>
      <protection locked="0"/>
    </xf>
    <xf numFmtId="0" fontId="9" fillId="16" borderId="18" xfId="0" applyFont="1" applyFill="1" applyBorder="1" applyAlignment="1" applyProtection="1">
      <alignment horizontal="center" vertical="top"/>
      <protection locked="0"/>
    </xf>
    <xf numFmtId="0" fontId="9" fillId="16" borderId="19" xfId="0" applyFont="1" applyFill="1" applyBorder="1" applyAlignment="1" applyProtection="1">
      <alignment horizontal="center" vertical="top"/>
      <protection locked="0"/>
    </xf>
    <xf numFmtId="0" fontId="9" fillId="15" borderId="10" xfId="0" applyFont="1" applyFill="1" applyBorder="1" applyAlignment="1" applyProtection="1">
      <alignment horizontal="center" vertical="top"/>
      <protection locked="0"/>
    </xf>
    <xf numFmtId="0" fontId="9" fillId="15" borderId="11" xfId="0" applyFont="1" applyFill="1" applyBorder="1" applyAlignment="1" applyProtection="1">
      <alignment horizontal="center" vertical="top"/>
      <protection locked="0"/>
    </xf>
    <xf numFmtId="0" fontId="9" fillId="8" borderId="10" xfId="0" applyFont="1" applyFill="1" applyBorder="1" applyAlignment="1" applyProtection="1">
      <alignment horizontal="center" vertical="top"/>
      <protection locked="0"/>
    </xf>
    <xf numFmtId="0" fontId="9" fillId="8" borderId="11" xfId="0" applyFont="1" applyFill="1" applyBorder="1" applyAlignment="1" applyProtection="1">
      <alignment horizontal="center" vertical="top"/>
      <protection locked="0"/>
    </xf>
    <xf numFmtId="0" fontId="9" fillId="8" borderId="10" xfId="0" applyFont="1" applyFill="1" applyBorder="1" applyAlignment="1" applyProtection="1">
      <alignment horizontal="center" vertical="top" wrapText="1"/>
      <protection locked="0"/>
    </xf>
    <xf numFmtId="0" fontId="9" fillId="8" borderId="11" xfId="0" applyFont="1" applyFill="1" applyBorder="1" applyAlignment="1" applyProtection="1">
      <alignment horizontal="center" vertical="top" wrapText="1"/>
      <protection locked="0"/>
    </xf>
    <xf numFmtId="0" fontId="9" fillId="13" borderId="2" xfId="0" applyFont="1" applyFill="1" applyBorder="1" applyAlignment="1">
      <alignment horizontal="center" vertical="top" wrapText="1"/>
    </xf>
    <xf numFmtId="0" fontId="9" fillId="18" borderId="2" xfId="0" applyFont="1" applyFill="1" applyBorder="1" applyAlignment="1">
      <alignment horizontal="center" vertical="top" wrapText="1"/>
    </xf>
    <xf numFmtId="0" fontId="9" fillId="17" borderId="3" xfId="0" applyFont="1" applyFill="1" applyBorder="1" applyAlignment="1">
      <alignment horizontal="center" vertical="top" wrapText="1"/>
    </xf>
    <xf numFmtId="0" fontId="9" fillId="17" borderId="4" xfId="0" applyFont="1" applyFill="1" applyBorder="1" applyAlignment="1">
      <alignment horizontal="center" vertical="top" wrapText="1"/>
    </xf>
    <xf numFmtId="0" fontId="9" fillId="17" borderId="5" xfId="0" applyFont="1" applyFill="1" applyBorder="1" applyAlignment="1">
      <alignment horizontal="center" vertical="top" wrapText="1"/>
    </xf>
    <xf numFmtId="0" fontId="9" fillId="17" borderId="2" xfId="0" applyFont="1" applyFill="1" applyBorder="1" applyAlignment="1">
      <alignment horizontal="center" vertical="top" wrapText="1"/>
    </xf>
    <xf numFmtId="0" fontId="9" fillId="16" borderId="10" xfId="0" applyFont="1" applyFill="1" applyBorder="1" applyAlignment="1" applyProtection="1">
      <alignment horizontal="center" vertical="top"/>
      <protection locked="0"/>
    </xf>
    <xf numFmtId="0" fontId="9" fillId="16" borderId="11" xfId="0" applyFont="1" applyFill="1" applyBorder="1" applyAlignment="1" applyProtection="1">
      <alignment horizontal="center" vertical="top"/>
      <protection locked="0"/>
    </xf>
    <xf numFmtId="0" fontId="16" fillId="8" borderId="0" xfId="0" applyFont="1" applyFill="1" applyAlignment="1">
      <alignment horizontal="center" vertical="center" textRotation="90" wrapText="1"/>
    </xf>
    <xf numFmtId="0" fontId="16" fillId="15" borderId="0" xfId="0" applyFont="1" applyFill="1" applyAlignment="1">
      <alignment horizontal="center" vertical="center" textRotation="90"/>
    </xf>
    <xf numFmtId="0" fontId="16" fillId="16" borderId="0" xfId="0" applyFont="1" applyFill="1" applyAlignment="1">
      <alignment horizontal="center" vertical="center" textRotation="90" wrapText="1"/>
    </xf>
    <xf numFmtId="0" fontId="16" fillId="12" borderId="0" xfId="0" applyFont="1" applyFill="1" applyAlignment="1">
      <alignment horizontal="center" vertical="center" textRotation="90"/>
    </xf>
    <xf numFmtId="0" fontId="16" fillId="20" borderId="12" xfId="0" applyFont="1" applyFill="1" applyBorder="1" applyAlignment="1">
      <alignment horizontal="center" vertical="center" textRotation="90"/>
    </xf>
    <xf numFmtId="0" fontId="16" fillId="20" borderId="0" xfId="0" applyFont="1" applyFill="1" applyAlignment="1">
      <alignment horizontal="center" vertical="center" textRotation="90"/>
    </xf>
    <xf numFmtId="0" fontId="12" fillId="15" borderId="28" xfId="0" applyFont="1" applyFill="1" applyBorder="1" applyAlignment="1">
      <alignment horizontal="center" vertical="center"/>
    </xf>
    <xf numFmtId="0" fontId="12" fillId="16" borderId="28" xfId="0" applyFont="1" applyFill="1" applyBorder="1" applyAlignment="1">
      <alignment horizontal="center" vertical="center"/>
    </xf>
    <xf numFmtId="0" fontId="28" fillId="0" borderId="25" xfId="0" applyFont="1" applyBorder="1" applyAlignment="1">
      <alignment horizontal="left" wrapText="1"/>
    </xf>
    <xf numFmtId="0" fontId="28" fillId="0" borderId="26" xfId="0" applyFont="1" applyBorder="1" applyAlignment="1">
      <alignment horizontal="left" wrapText="1"/>
    </xf>
    <xf numFmtId="0" fontId="13" fillId="0" borderId="21" xfId="0" applyFont="1" applyBorder="1" applyAlignment="1">
      <alignment horizontal="left" wrapText="1"/>
    </xf>
    <xf numFmtId="0" fontId="13" fillId="0" borderId="24" xfId="0" applyFont="1" applyBorder="1" applyAlignment="1">
      <alignment horizontal="left" wrapText="1"/>
    </xf>
    <xf numFmtId="0" fontId="12" fillId="5" borderId="28" xfId="0" applyFont="1" applyFill="1" applyBorder="1" applyAlignment="1">
      <alignment horizontal="center" vertical="center"/>
    </xf>
    <xf numFmtId="0" fontId="12" fillId="12" borderId="28" xfId="0" applyFont="1" applyFill="1" applyBorder="1" applyAlignment="1">
      <alignment horizontal="center" vertical="center" wrapText="1"/>
    </xf>
    <xf numFmtId="0" fontId="12" fillId="8" borderId="28" xfId="0" applyFont="1" applyFill="1" applyBorder="1" applyAlignment="1">
      <alignment horizontal="center" vertical="center" wrapText="1"/>
    </xf>
    <xf numFmtId="0" fontId="21" fillId="0" borderId="0" xfId="0" applyFont="1" applyBorder="1"/>
    <xf numFmtId="0" fontId="21" fillId="0" borderId="0" xfId="0" applyFont="1" applyBorder="1" applyAlignment="1">
      <alignment vertical="top"/>
    </xf>
    <xf numFmtId="0" fontId="21" fillId="2" borderId="0" xfId="0" applyFont="1" applyFill="1" applyBorder="1"/>
    <xf numFmtId="0" fontId="29" fillId="2" borderId="0" xfId="0" applyFont="1" applyFill="1" applyBorder="1"/>
    <xf numFmtId="0" fontId="24" fillId="2" borderId="0" xfId="0" applyFont="1" applyFill="1" applyBorder="1" applyAlignment="1">
      <alignment horizontal="left" wrapText="1"/>
    </xf>
    <xf numFmtId="0" fontId="21" fillId="4" borderId="0" xfId="0" applyFont="1" applyFill="1" applyBorder="1"/>
    <xf numFmtId="0" fontId="25" fillId="4" borderId="0" xfId="0" applyFont="1" applyFill="1" applyBorder="1" applyAlignment="1">
      <alignment vertical="center"/>
    </xf>
    <xf numFmtId="0" fontId="24" fillId="4" borderId="0" xfId="0" applyFont="1" applyFill="1" applyBorder="1" applyAlignment="1">
      <alignment vertical="center"/>
    </xf>
    <xf numFmtId="0" fontId="20" fillId="8" borderId="0" xfId="0" applyFont="1" applyFill="1" applyBorder="1"/>
    <xf numFmtId="0" fontId="36" fillId="8" borderId="0" xfId="0" applyFont="1" applyFill="1" applyBorder="1" applyAlignment="1">
      <alignment vertical="center"/>
    </xf>
    <xf numFmtId="0" fontId="26" fillId="4" borderId="0" xfId="0" applyFont="1" applyFill="1" applyBorder="1" applyAlignment="1">
      <alignment vertical="center"/>
    </xf>
    <xf numFmtId="0" fontId="20" fillId="5" borderId="0" xfId="0" applyFont="1" applyFill="1" applyBorder="1"/>
    <xf numFmtId="0" fontId="14" fillId="5" borderId="0" xfId="0" applyFont="1" applyFill="1" applyBorder="1" applyAlignment="1">
      <alignment vertical="center"/>
    </xf>
    <xf numFmtId="0" fontId="14" fillId="4" borderId="0" xfId="0" applyFont="1" applyFill="1" applyBorder="1" applyAlignment="1">
      <alignment vertical="center"/>
    </xf>
    <xf numFmtId="0" fontId="21" fillId="9" borderId="0" xfId="0" applyFont="1" applyFill="1" applyBorder="1"/>
    <xf numFmtId="0" fontId="37" fillId="9" borderId="0" xfId="0" applyFont="1" applyFill="1" applyBorder="1" applyAlignment="1">
      <alignment vertical="center"/>
    </xf>
    <xf numFmtId="0" fontId="20" fillId="6" borderId="0" xfId="0" applyFont="1" applyFill="1" applyBorder="1"/>
    <xf numFmtId="0" fontId="14" fillId="6" borderId="0" xfId="0" applyFont="1" applyFill="1" applyBorder="1" applyAlignment="1">
      <alignment vertical="center"/>
    </xf>
    <xf numFmtId="0" fontId="24" fillId="4" borderId="0" xfId="0" applyFont="1" applyFill="1" applyBorder="1" applyAlignment="1">
      <alignment vertical="center" wrapText="1"/>
    </xf>
    <xf numFmtId="0" fontId="21" fillId="10" borderId="0" xfId="0" applyFont="1" applyFill="1" applyBorder="1"/>
    <xf numFmtId="0" fontId="37" fillId="10" borderId="0" xfId="0" applyFont="1" applyFill="1" applyBorder="1" applyAlignment="1">
      <alignment vertical="center"/>
    </xf>
    <xf numFmtId="0" fontId="21" fillId="7" borderId="0" xfId="0" applyFont="1" applyFill="1" applyBorder="1"/>
    <xf numFmtId="0" fontId="25" fillId="7" borderId="0" xfId="0" applyFont="1" applyFill="1" applyBorder="1" applyAlignment="1">
      <alignment vertical="center"/>
    </xf>
    <xf numFmtId="0" fontId="36" fillId="5" borderId="0" xfId="0" applyFont="1" applyFill="1" applyBorder="1" applyAlignment="1">
      <alignment vertical="center"/>
    </xf>
    <xf numFmtId="0" fontId="37" fillId="7" borderId="0" xfId="0" applyFont="1" applyFill="1" applyBorder="1" applyAlignment="1">
      <alignment vertical="center"/>
    </xf>
    <xf numFmtId="0" fontId="28" fillId="0" borderId="13" xfId="0" applyFont="1" applyBorder="1" applyAlignment="1">
      <alignment horizontal="center" vertical="center" wrapText="1"/>
    </xf>
    <xf numFmtId="0" fontId="0" fillId="0" borderId="13" xfId="0" applyBorder="1"/>
    <xf numFmtId="0" fontId="29" fillId="0" borderId="13" xfId="0" applyFont="1" applyBorder="1"/>
    <xf numFmtId="0" fontId="24" fillId="0" borderId="13" xfId="0" applyFont="1" applyBorder="1" applyAlignment="1">
      <alignment horizontal="left" wrapText="1"/>
    </xf>
    <xf numFmtId="0" fontId="29" fillId="0" borderId="13" xfId="0" applyFont="1" applyBorder="1" applyAlignment="1">
      <alignment vertical="top"/>
    </xf>
    <xf numFmtId="0" fontId="24" fillId="0" borderId="13" xfId="0" applyFont="1" applyBorder="1"/>
    <xf numFmtId="0" fontId="23" fillId="4" borderId="13" xfId="0" applyFont="1" applyFill="1" applyBorder="1" applyAlignment="1">
      <alignment vertical="top"/>
    </xf>
    <xf numFmtId="0" fontId="24" fillId="4" borderId="13" xfId="0" applyFont="1" applyFill="1" applyBorder="1" applyAlignment="1">
      <alignment vertical="center"/>
    </xf>
    <xf numFmtId="0" fontId="24" fillId="0" borderId="13" xfId="0" applyFont="1" applyBorder="1" applyAlignment="1">
      <alignment horizontal="left" vertical="center"/>
    </xf>
    <xf numFmtId="0" fontId="24" fillId="0" borderId="13" xfId="0" applyFont="1" applyBorder="1" applyAlignment="1">
      <alignment horizontal="left" vertical="center" wrapText="1"/>
    </xf>
    <xf numFmtId="0" fontId="24" fillId="0" borderId="13" xfId="0" applyFont="1" applyBorder="1" applyAlignment="1">
      <alignment horizontal="left" wrapText="1"/>
    </xf>
    <xf numFmtId="0" fontId="22" fillId="0" borderId="17" xfId="0" applyFont="1" applyBorder="1" applyAlignment="1">
      <alignment horizontal="center" vertical="center"/>
    </xf>
    <xf numFmtId="0" fontId="22" fillId="0" borderId="14" xfId="0" applyFont="1" applyBorder="1" applyAlignment="1">
      <alignment horizontal="center" vertical="center"/>
    </xf>
    <xf numFmtId="0" fontId="21" fillId="0" borderId="14" xfId="0" applyFont="1" applyBorder="1" applyAlignment="1">
      <alignment vertical="top"/>
    </xf>
    <xf numFmtId="0" fontId="24" fillId="0" borderId="15" xfId="0" applyFont="1" applyBorder="1" applyAlignment="1">
      <alignment horizontal="left" wrapText="1"/>
    </xf>
    <xf numFmtId="0" fontId="21" fillId="0" borderId="17" xfId="0" applyFont="1" applyBorder="1" applyAlignment="1">
      <alignment vertical="top"/>
    </xf>
    <xf numFmtId="0" fontId="24" fillId="0" borderId="15" xfId="0" applyFont="1" applyBorder="1" applyAlignment="1">
      <alignment vertical="top" wrapText="1"/>
    </xf>
    <xf numFmtId="0" fontId="24" fillId="0" borderId="16" xfId="0" applyFont="1" applyBorder="1" applyAlignment="1">
      <alignment horizontal="left" vertical="center"/>
    </xf>
    <xf numFmtId="0" fontId="25" fillId="4" borderId="14" xfId="0" applyFont="1" applyFill="1" applyBorder="1" applyAlignment="1">
      <alignment vertical="center"/>
    </xf>
    <xf numFmtId="0" fontId="21" fillId="0" borderId="34" xfId="0" applyFont="1" applyBorder="1"/>
    <xf numFmtId="0" fontId="21" fillId="0" borderId="33" xfId="0" applyFont="1" applyBorder="1"/>
    <xf numFmtId="0" fontId="25" fillId="0" borderId="35" xfId="0" applyFont="1" applyBorder="1" applyAlignment="1">
      <alignment vertical="center"/>
    </xf>
  </cellXfs>
  <cellStyles count="2">
    <cellStyle name="Normal" xfId="0" builtinId="0"/>
    <cellStyle name="Percent" xfId="1" builtinId="5"/>
  </cellStyles>
  <dxfs count="6">
    <dxf>
      <font>
        <b/>
        <i val="0"/>
      </font>
      <fill>
        <patternFill>
          <bgColor theme="2"/>
        </patternFill>
      </fill>
    </dxf>
    <dxf>
      <font>
        <b/>
        <i val="0"/>
        <color theme="0"/>
      </font>
      <fill>
        <patternFill>
          <bgColor rgb="FF00AA45"/>
        </patternFill>
      </fill>
    </dxf>
    <dxf>
      <font>
        <b/>
        <i val="0"/>
      </font>
      <fill>
        <patternFill>
          <bgColor rgb="FFA8EDB3"/>
        </patternFill>
      </fill>
    </dxf>
    <dxf>
      <font>
        <b/>
        <i val="0"/>
      </font>
      <fill>
        <patternFill>
          <bgColor rgb="FFFDE79A"/>
        </patternFill>
      </fill>
    </dxf>
    <dxf>
      <font>
        <b/>
        <i val="0"/>
        <color theme="0"/>
      </font>
      <fill>
        <patternFill>
          <bgColor rgb="FFD7153A"/>
        </patternFill>
      </fill>
    </dxf>
    <dxf>
      <font>
        <b/>
        <i val="0"/>
      </font>
      <fill>
        <patternFill>
          <bgColor rgb="FF8CE0FF"/>
        </patternFill>
      </fill>
    </dxf>
  </dxfs>
  <tableStyles count="0" defaultTableStyle="TableStyleMedium2" defaultPivotStyle="PivotStyleLight16"/>
  <colors>
    <mruColors>
      <color rgb="FF146CFD"/>
      <color rgb="FFF3631B"/>
      <color rgb="FFFDEDDF"/>
      <color rgb="FFCBEDFD"/>
      <color rgb="FFFFE6EA"/>
      <color rgb="FF8055F1"/>
      <color rgb="FF00AA45"/>
      <color rgb="FFDBFADF"/>
      <color rgb="FFE6E1FD"/>
      <color rgb="FF8CE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388621</xdr:colOff>
      <xdr:row>4</xdr:row>
      <xdr:rowOff>165569</xdr:rowOff>
    </xdr:from>
    <xdr:to>
      <xdr:col>16</xdr:col>
      <xdr:colOff>388621</xdr:colOff>
      <xdr:row>10</xdr:row>
      <xdr:rowOff>138559</xdr:rowOff>
    </xdr:to>
    <xdr:pic>
      <xdr:nvPicPr>
        <xdr:cNvPr id="3" name="Picture 2">
          <a:extLst>
            <a:ext uri="{FF2B5EF4-FFF2-40B4-BE49-F238E27FC236}">
              <a16:creationId xmlns:a16="http://schemas.microsoft.com/office/drawing/2014/main" id="{42633C94-50BF-B7F5-FE7C-9A4FF4265D2E}"/>
            </a:ext>
          </a:extLst>
        </xdr:cNvPr>
        <xdr:cNvPicPr>
          <a:picLocks noChangeAspect="1"/>
        </xdr:cNvPicPr>
      </xdr:nvPicPr>
      <xdr:blipFill>
        <a:blip xmlns:r="http://schemas.openxmlformats.org/officeDocument/2006/relationships" r:embed="rId1"/>
        <a:stretch>
          <a:fillRect/>
        </a:stretch>
      </xdr:blipFill>
      <xdr:spPr>
        <a:xfrm>
          <a:off x="6057901" y="2832569"/>
          <a:ext cx="7018020" cy="2868590"/>
        </a:xfrm>
        <a:prstGeom prst="rect">
          <a:avLst/>
        </a:prstGeom>
      </xdr:spPr>
    </xdr:pic>
    <xdr:clientData/>
  </xdr:twoCellAnchor>
  <xdr:twoCellAnchor>
    <xdr:from>
      <xdr:col>10</xdr:col>
      <xdr:colOff>71713</xdr:colOff>
      <xdr:row>2</xdr:row>
      <xdr:rowOff>551045</xdr:rowOff>
    </xdr:from>
    <xdr:to>
      <xdr:col>13</xdr:col>
      <xdr:colOff>530632</xdr:colOff>
      <xdr:row>3</xdr:row>
      <xdr:rowOff>238728</xdr:rowOff>
    </xdr:to>
    <xdr:sp macro="" textlink="">
      <xdr:nvSpPr>
        <xdr:cNvPr id="4" name="TextBox 3">
          <a:extLst>
            <a:ext uri="{FF2B5EF4-FFF2-40B4-BE49-F238E27FC236}">
              <a16:creationId xmlns:a16="http://schemas.microsoft.com/office/drawing/2014/main" id="{C5BDBD24-B31F-62BF-2242-1E5571F4217E}"/>
            </a:ext>
          </a:extLst>
        </xdr:cNvPr>
        <xdr:cNvSpPr txBox="1"/>
      </xdr:nvSpPr>
      <xdr:spPr>
        <a:xfrm>
          <a:off x="8667358" y="1790185"/>
          <a:ext cx="1861853" cy="499534"/>
        </a:xfrm>
        <a:prstGeom prst="rect">
          <a:avLst/>
        </a:prstGeom>
        <a:solidFill>
          <a:srgbClr val="CBEDF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rgbClr val="002664"/>
              </a:solidFill>
            </a:rPr>
            <a:t>Self-ranking against the evaluation criteria</a:t>
          </a:r>
        </a:p>
      </xdr:txBody>
    </xdr:sp>
    <xdr:clientData/>
  </xdr:twoCellAnchor>
  <xdr:twoCellAnchor>
    <xdr:from>
      <xdr:col>13</xdr:col>
      <xdr:colOff>884173</xdr:colOff>
      <xdr:row>2</xdr:row>
      <xdr:rowOff>573752</xdr:rowOff>
    </xdr:from>
    <xdr:to>
      <xdr:col>15</xdr:col>
      <xdr:colOff>479514</xdr:colOff>
      <xdr:row>3</xdr:row>
      <xdr:rowOff>261435</xdr:rowOff>
    </xdr:to>
    <xdr:sp macro="" textlink="">
      <xdr:nvSpPr>
        <xdr:cNvPr id="5" name="TextBox 4">
          <a:extLst>
            <a:ext uri="{FF2B5EF4-FFF2-40B4-BE49-F238E27FC236}">
              <a16:creationId xmlns:a16="http://schemas.microsoft.com/office/drawing/2014/main" id="{D0EE1A97-7117-4F15-86D4-4556D349CD5F}"/>
            </a:ext>
          </a:extLst>
        </xdr:cNvPr>
        <xdr:cNvSpPr txBox="1"/>
      </xdr:nvSpPr>
      <xdr:spPr>
        <a:xfrm>
          <a:off x="10882752" y="1812892"/>
          <a:ext cx="1546631" cy="499534"/>
        </a:xfrm>
        <a:prstGeom prst="rect">
          <a:avLst/>
        </a:prstGeom>
        <a:solidFill>
          <a:srgbClr val="CBEDF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rgbClr val="002664"/>
              </a:solidFill>
            </a:rPr>
            <a:t>Areas and actions for improvement</a:t>
          </a:r>
        </a:p>
      </xdr:txBody>
    </xdr:sp>
    <xdr:clientData/>
  </xdr:twoCellAnchor>
  <xdr:twoCellAnchor>
    <xdr:from>
      <xdr:col>11</xdr:col>
      <xdr:colOff>539743</xdr:colOff>
      <xdr:row>3</xdr:row>
      <xdr:rowOff>238728</xdr:rowOff>
    </xdr:from>
    <xdr:to>
      <xdr:col>13</xdr:col>
      <xdr:colOff>1004131</xdr:colOff>
      <xdr:row>4</xdr:row>
      <xdr:rowOff>156673</xdr:rowOff>
    </xdr:to>
    <xdr:cxnSp macro="">
      <xdr:nvCxnSpPr>
        <xdr:cNvPr id="7" name="Straight Arrow Connector 6">
          <a:extLst>
            <a:ext uri="{FF2B5EF4-FFF2-40B4-BE49-F238E27FC236}">
              <a16:creationId xmlns:a16="http://schemas.microsoft.com/office/drawing/2014/main" id="{8127102E-17D0-23B0-1198-5A16A74D2130}"/>
            </a:ext>
          </a:extLst>
        </xdr:cNvPr>
        <xdr:cNvCxnSpPr>
          <a:stCxn id="4" idx="2"/>
        </xdr:cNvCxnSpPr>
      </xdr:nvCxnSpPr>
      <xdr:spPr>
        <a:xfrm>
          <a:off x="9598285" y="2289719"/>
          <a:ext cx="1404425" cy="530393"/>
        </a:xfrm>
        <a:prstGeom prst="straightConnector1">
          <a:avLst/>
        </a:prstGeom>
        <a:ln>
          <a:solidFill>
            <a:srgbClr val="146CFD"/>
          </a:solidFill>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192280</xdr:colOff>
      <xdr:row>3</xdr:row>
      <xdr:rowOff>247194</xdr:rowOff>
    </xdr:from>
    <xdr:to>
      <xdr:col>11</xdr:col>
      <xdr:colOff>553459</xdr:colOff>
      <xdr:row>4</xdr:row>
      <xdr:rowOff>178038</xdr:rowOff>
    </xdr:to>
    <xdr:cxnSp macro="">
      <xdr:nvCxnSpPr>
        <xdr:cNvPr id="9" name="Straight Arrow Connector 8">
          <a:extLst>
            <a:ext uri="{FF2B5EF4-FFF2-40B4-BE49-F238E27FC236}">
              <a16:creationId xmlns:a16="http://schemas.microsoft.com/office/drawing/2014/main" id="{0E527766-DE6C-AEA0-9061-41EDC25E4D21}"/>
            </a:ext>
          </a:extLst>
        </xdr:cNvPr>
        <xdr:cNvCxnSpPr/>
      </xdr:nvCxnSpPr>
      <xdr:spPr>
        <a:xfrm flipH="1">
          <a:off x="8467458" y="2298185"/>
          <a:ext cx="1144543" cy="543292"/>
        </a:xfrm>
        <a:prstGeom prst="straightConnector1">
          <a:avLst/>
        </a:prstGeom>
        <a:ln>
          <a:solidFill>
            <a:srgbClr val="146CFD"/>
          </a:solidFill>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13</xdr:col>
      <xdr:colOff>845789</xdr:colOff>
      <xdr:row>7</xdr:row>
      <xdr:rowOff>582752</xdr:rowOff>
    </xdr:from>
    <xdr:to>
      <xdr:col>14</xdr:col>
      <xdr:colOff>434562</xdr:colOff>
      <xdr:row>8</xdr:row>
      <xdr:rowOff>365831</xdr:rowOff>
    </xdr:to>
    <xdr:sp macro="" textlink="">
      <xdr:nvSpPr>
        <xdr:cNvPr id="11" name="Oval 10">
          <a:extLst>
            <a:ext uri="{FF2B5EF4-FFF2-40B4-BE49-F238E27FC236}">
              <a16:creationId xmlns:a16="http://schemas.microsoft.com/office/drawing/2014/main" id="{E811EECF-C593-019A-F529-5C745D90AE84}"/>
            </a:ext>
          </a:extLst>
        </xdr:cNvPr>
        <xdr:cNvSpPr/>
      </xdr:nvSpPr>
      <xdr:spPr>
        <a:xfrm>
          <a:off x="10797509" y="4187012"/>
          <a:ext cx="952753" cy="377439"/>
        </a:xfrm>
        <a:prstGeom prst="ellipse">
          <a:avLst/>
        </a:prstGeom>
        <a:noFill/>
        <a:ln w="28575" cap="flat" cmpd="sng" algn="ctr">
          <a:solidFill>
            <a:srgbClr val="146CF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4"/>
        </a:fontRef>
      </xdr:style>
      <xdr:txBody>
        <a:bodyPr vertOverflow="clip" horzOverflow="clip" rtlCol="0" anchor="t"/>
        <a:lstStyle/>
        <a:p>
          <a:pPr algn="l"/>
          <a:endParaRPr lang="en-AU" sz="1100"/>
        </a:p>
      </xdr:txBody>
    </xdr:sp>
    <xdr:clientData/>
  </xdr:twoCellAnchor>
  <xdr:twoCellAnchor>
    <xdr:from>
      <xdr:col>13</xdr:col>
      <xdr:colOff>830803</xdr:colOff>
      <xdr:row>7</xdr:row>
      <xdr:rowOff>22504</xdr:rowOff>
    </xdr:from>
    <xdr:to>
      <xdr:col>14</xdr:col>
      <xdr:colOff>419576</xdr:colOff>
      <xdr:row>7</xdr:row>
      <xdr:rowOff>417533</xdr:rowOff>
    </xdr:to>
    <xdr:sp macro="" textlink="">
      <xdr:nvSpPr>
        <xdr:cNvPr id="12" name="Oval 11">
          <a:extLst>
            <a:ext uri="{FF2B5EF4-FFF2-40B4-BE49-F238E27FC236}">
              <a16:creationId xmlns:a16="http://schemas.microsoft.com/office/drawing/2014/main" id="{7B53FC8A-F38B-4AA4-813D-C5EF37193F3A}"/>
            </a:ext>
          </a:extLst>
        </xdr:cNvPr>
        <xdr:cNvSpPr/>
      </xdr:nvSpPr>
      <xdr:spPr>
        <a:xfrm>
          <a:off x="10782523" y="3626764"/>
          <a:ext cx="952753" cy="395029"/>
        </a:xfrm>
        <a:prstGeom prst="ellipse">
          <a:avLst/>
        </a:prstGeom>
        <a:noFill/>
        <a:ln w="28575" cap="flat" cmpd="sng" algn="ctr">
          <a:solidFill>
            <a:srgbClr val="146CF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4"/>
        </a:fontRef>
      </xdr:style>
      <xdr:txBody>
        <a:bodyPr vertOverflow="clip" horzOverflow="clip" rtlCol="0" anchor="t"/>
        <a:lstStyle/>
        <a:p>
          <a:pPr algn="l"/>
          <a:endParaRPr lang="en-AU" sz="1100"/>
        </a:p>
      </xdr:txBody>
    </xdr:sp>
    <xdr:clientData/>
  </xdr:twoCellAnchor>
  <xdr:twoCellAnchor>
    <xdr:from>
      <xdr:col>13</xdr:col>
      <xdr:colOff>764264</xdr:colOff>
      <xdr:row>9</xdr:row>
      <xdr:rowOff>7121</xdr:rowOff>
    </xdr:from>
    <xdr:to>
      <xdr:col>14</xdr:col>
      <xdr:colOff>496970</xdr:colOff>
      <xdr:row>10</xdr:row>
      <xdr:rowOff>64093</xdr:rowOff>
    </xdr:to>
    <xdr:sp macro="" textlink="">
      <xdr:nvSpPr>
        <xdr:cNvPr id="13" name="Oval 12">
          <a:extLst>
            <a:ext uri="{FF2B5EF4-FFF2-40B4-BE49-F238E27FC236}">
              <a16:creationId xmlns:a16="http://schemas.microsoft.com/office/drawing/2014/main" id="{2F43E5F2-FE87-4954-8C7C-056247569FE1}"/>
            </a:ext>
          </a:extLst>
        </xdr:cNvPr>
        <xdr:cNvSpPr/>
      </xdr:nvSpPr>
      <xdr:spPr>
        <a:xfrm>
          <a:off x="10715984" y="4891541"/>
          <a:ext cx="1096686" cy="735152"/>
        </a:xfrm>
        <a:prstGeom prst="ellipse">
          <a:avLst/>
        </a:prstGeom>
        <a:noFill/>
        <a:ln w="28575" cap="flat" cmpd="sng" algn="ctr">
          <a:solidFill>
            <a:srgbClr val="146CF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4"/>
        </a:fontRef>
      </xdr:style>
      <xdr:txBody>
        <a:bodyPr vertOverflow="clip" horzOverflow="clip" rtlCol="0" anchor="t"/>
        <a:lstStyle/>
        <a:p>
          <a:pPr algn="l"/>
          <a:endParaRPr lang="en-AU" sz="1100"/>
        </a:p>
      </xdr:txBody>
    </xdr:sp>
    <xdr:clientData/>
  </xdr:twoCellAnchor>
  <xdr:twoCellAnchor>
    <xdr:from>
      <xdr:col>14</xdr:col>
      <xdr:colOff>318647</xdr:colOff>
      <xdr:row>3</xdr:row>
      <xdr:rowOff>261435</xdr:rowOff>
    </xdr:from>
    <xdr:to>
      <xdr:col>15</xdr:col>
      <xdr:colOff>56972</xdr:colOff>
      <xdr:row>4</xdr:row>
      <xdr:rowOff>178038</xdr:rowOff>
    </xdr:to>
    <xdr:cxnSp macro="">
      <xdr:nvCxnSpPr>
        <xdr:cNvPr id="15" name="Straight Arrow Connector 14">
          <a:extLst>
            <a:ext uri="{FF2B5EF4-FFF2-40B4-BE49-F238E27FC236}">
              <a16:creationId xmlns:a16="http://schemas.microsoft.com/office/drawing/2014/main" id="{75686EF6-646E-616F-670B-3243258A45BF}"/>
            </a:ext>
          </a:extLst>
        </xdr:cNvPr>
        <xdr:cNvCxnSpPr>
          <a:stCxn id="5" idx="2"/>
        </xdr:cNvCxnSpPr>
      </xdr:nvCxnSpPr>
      <xdr:spPr>
        <a:xfrm>
          <a:off x="11656068" y="2312426"/>
          <a:ext cx="350773" cy="529051"/>
        </a:xfrm>
        <a:prstGeom prst="straightConnector1">
          <a:avLst/>
        </a:prstGeom>
        <a:ln>
          <a:solidFill>
            <a:srgbClr val="146CFD"/>
          </a:solidFill>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13</xdr:col>
      <xdr:colOff>985316</xdr:colOff>
      <xdr:row>3</xdr:row>
      <xdr:rowOff>261435</xdr:rowOff>
    </xdr:from>
    <xdr:to>
      <xdr:col>14</xdr:col>
      <xdr:colOff>342754</xdr:colOff>
      <xdr:row>8</xdr:row>
      <xdr:rowOff>43667</xdr:rowOff>
    </xdr:to>
    <xdr:cxnSp macro="">
      <xdr:nvCxnSpPr>
        <xdr:cNvPr id="17" name="Straight Arrow Connector 16">
          <a:extLst>
            <a:ext uri="{FF2B5EF4-FFF2-40B4-BE49-F238E27FC236}">
              <a16:creationId xmlns:a16="http://schemas.microsoft.com/office/drawing/2014/main" id="{4022A268-756C-62DB-5C54-CAEEC20616CC}"/>
            </a:ext>
          </a:extLst>
        </xdr:cNvPr>
        <xdr:cNvCxnSpPr>
          <a:stCxn id="5" idx="2"/>
          <a:endCxn id="11" idx="1"/>
        </xdr:cNvCxnSpPr>
      </xdr:nvCxnSpPr>
      <xdr:spPr>
        <a:xfrm flipH="1">
          <a:off x="10937036" y="2318835"/>
          <a:ext cx="721418" cy="1923452"/>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13</xdr:col>
      <xdr:colOff>1046860</xdr:colOff>
      <xdr:row>3</xdr:row>
      <xdr:rowOff>261435</xdr:rowOff>
    </xdr:from>
    <xdr:to>
      <xdr:col>14</xdr:col>
      <xdr:colOff>318647</xdr:colOff>
      <xdr:row>7</xdr:row>
      <xdr:rowOff>71215</xdr:rowOff>
    </xdr:to>
    <xdr:cxnSp macro="">
      <xdr:nvCxnSpPr>
        <xdr:cNvPr id="19" name="Straight Arrow Connector 18">
          <a:extLst>
            <a:ext uri="{FF2B5EF4-FFF2-40B4-BE49-F238E27FC236}">
              <a16:creationId xmlns:a16="http://schemas.microsoft.com/office/drawing/2014/main" id="{17A70C9C-5758-90E3-0B66-570130795A9E}"/>
            </a:ext>
          </a:extLst>
        </xdr:cNvPr>
        <xdr:cNvCxnSpPr>
          <a:stCxn id="5" idx="2"/>
        </xdr:cNvCxnSpPr>
      </xdr:nvCxnSpPr>
      <xdr:spPr>
        <a:xfrm flipH="1">
          <a:off x="11045439" y="2312426"/>
          <a:ext cx="610629" cy="1355144"/>
        </a:xfrm>
        <a:prstGeom prst="straightConnector1">
          <a:avLst/>
        </a:prstGeom>
        <a:ln>
          <a:solidFill>
            <a:srgbClr val="146CFD"/>
          </a:solidFill>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13</xdr:col>
      <xdr:colOff>924870</xdr:colOff>
      <xdr:row>3</xdr:row>
      <xdr:rowOff>261435</xdr:rowOff>
    </xdr:from>
    <xdr:to>
      <xdr:col>14</xdr:col>
      <xdr:colOff>342754</xdr:colOff>
      <xdr:row>9</xdr:row>
      <xdr:rowOff>114782</xdr:rowOff>
    </xdr:to>
    <xdr:cxnSp macro="">
      <xdr:nvCxnSpPr>
        <xdr:cNvPr id="21" name="Straight Arrow Connector 20">
          <a:extLst>
            <a:ext uri="{FF2B5EF4-FFF2-40B4-BE49-F238E27FC236}">
              <a16:creationId xmlns:a16="http://schemas.microsoft.com/office/drawing/2014/main" id="{74484795-0EAF-1341-7062-D7078B0A5B92}"/>
            </a:ext>
          </a:extLst>
        </xdr:cNvPr>
        <xdr:cNvCxnSpPr>
          <a:stCxn id="5" idx="2"/>
          <a:endCxn id="13" idx="1"/>
        </xdr:cNvCxnSpPr>
      </xdr:nvCxnSpPr>
      <xdr:spPr>
        <a:xfrm flipH="1">
          <a:off x="10876590" y="2318835"/>
          <a:ext cx="781864" cy="2680367"/>
        </a:xfrm>
        <a:prstGeom prst="straightConnector1">
          <a:avLst/>
        </a:prstGeom>
        <a:ln>
          <a:solidFill>
            <a:srgbClr val="146CFD"/>
          </a:solidFill>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xdr:col>
      <xdr:colOff>180322</xdr:colOff>
      <xdr:row>2</xdr:row>
      <xdr:rowOff>549698</xdr:rowOff>
    </xdr:from>
    <xdr:to>
      <xdr:col>9</xdr:col>
      <xdr:colOff>81541</xdr:colOff>
      <xdr:row>3</xdr:row>
      <xdr:rowOff>237381</xdr:rowOff>
    </xdr:to>
    <xdr:sp macro="" textlink="">
      <xdr:nvSpPr>
        <xdr:cNvPr id="22" name="TextBox 21">
          <a:extLst>
            <a:ext uri="{FF2B5EF4-FFF2-40B4-BE49-F238E27FC236}">
              <a16:creationId xmlns:a16="http://schemas.microsoft.com/office/drawing/2014/main" id="{04D18E5E-EE9B-45C1-B081-2AE988B75272}"/>
            </a:ext>
          </a:extLst>
        </xdr:cNvPr>
        <xdr:cNvSpPr txBox="1"/>
      </xdr:nvSpPr>
      <xdr:spPr>
        <a:xfrm>
          <a:off x="6603911" y="1788838"/>
          <a:ext cx="1752808" cy="499534"/>
        </a:xfrm>
        <a:prstGeom prst="rect">
          <a:avLst/>
        </a:prstGeom>
        <a:solidFill>
          <a:srgbClr val="CBEDF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rgbClr val="002664"/>
              </a:solidFill>
            </a:rPr>
            <a:t>A record of how the project addresses</a:t>
          </a:r>
          <a:r>
            <a:rPr lang="en-AU" sz="1100" baseline="0">
              <a:solidFill>
                <a:srgbClr val="002664"/>
              </a:solidFill>
            </a:rPr>
            <a:t> IWCM criteria</a:t>
          </a:r>
          <a:endParaRPr lang="en-AU" sz="1100">
            <a:solidFill>
              <a:srgbClr val="002664"/>
            </a:solidFill>
          </a:endParaRPr>
        </a:p>
      </xdr:txBody>
    </xdr:sp>
    <xdr:clientData/>
  </xdr:twoCellAnchor>
  <xdr:twoCellAnchor>
    <xdr:from>
      <xdr:col>9</xdr:col>
      <xdr:colOff>73034</xdr:colOff>
      <xdr:row>3</xdr:row>
      <xdr:rowOff>223138</xdr:rowOff>
    </xdr:from>
    <xdr:to>
      <xdr:col>12</xdr:col>
      <xdr:colOff>306224</xdr:colOff>
      <xdr:row>4</xdr:row>
      <xdr:rowOff>142430</xdr:rowOff>
    </xdr:to>
    <xdr:cxnSp macro="">
      <xdr:nvCxnSpPr>
        <xdr:cNvPr id="24" name="Straight Arrow Connector 23">
          <a:extLst>
            <a:ext uri="{FF2B5EF4-FFF2-40B4-BE49-F238E27FC236}">
              <a16:creationId xmlns:a16="http://schemas.microsoft.com/office/drawing/2014/main" id="{1CBF985D-FA03-5FFC-6A08-A13819B179E8}"/>
            </a:ext>
          </a:extLst>
        </xdr:cNvPr>
        <xdr:cNvCxnSpPr/>
      </xdr:nvCxnSpPr>
      <xdr:spPr>
        <a:xfrm>
          <a:off x="8348212" y="2274129"/>
          <a:ext cx="1629003" cy="531740"/>
        </a:xfrm>
        <a:prstGeom prst="straightConnector1">
          <a:avLst/>
        </a:prstGeom>
        <a:ln>
          <a:solidFill>
            <a:srgbClr val="146CFD"/>
          </a:solidFill>
          <a:tailEnd type="triangle"/>
        </a:ln>
      </xdr:spPr>
      <xdr:style>
        <a:lnRef idx="2">
          <a:schemeClr val="accent4"/>
        </a:lnRef>
        <a:fillRef idx="0">
          <a:schemeClr val="accent4"/>
        </a:fillRef>
        <a:effectRef idx="1">
          <a:schemeClr val="accent4"/>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472440</xdr:colOff>
      <xdr:row>1</xdr:row>
      <xdr:rowOff>175259</xdr:rowOff>
    </xdr:from>
    <xdr:to>
      <xdr:col>17</xdr:col>
      <xdr:colOff>266700</xdr:colOff>
      <xdr:row>17</xdr:row>
      <xdr:rowOff>626686</xdr:rowOff>
    </xdr:to>
    <xdr:pic>
      <xdr:nvPicPr>
        <xdr:cNvPr id="4" name="Picture 3">
          <a:extLst>
            <a:ext uri="{FF2B5EF4-FFF2-40B4-BE49-F238E27FC236}">
              <a16:creationId xmlns:a16="http://schemas.microsoft.com/office/drawing/2014/main" id="{41E24C73-6373-ADB6-FB03-2FDB86FA86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7960" y="769619"/>
          <a:ext cx="8709660" cy="532822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dcceew with arial">
  <a:themeElements>
    <a:clrScheme name="dcceew colours">
      <a:dk1>
        <a:srgbClr val="22272B"/>
      </a:dk1>
      <a:lt1>
        <a:srgbClr val="FFFFFF"/>
      </a:lt1>
      <a:dk2>
        <a:srgbClr val="D7153A"/>
      </a:dk2>
      <a:lt2>
        <a:srgbClr val="EBEBEB"/>
      </a:lt2>
      <a:accent1>
        <a:srgbClr val="002664"/>
      </a:accent1>
      <a:accent2>
        <a:srgbClr val="146CFD"/>
      </a:accent2>
      <a:accent3>
        <a:srgbClr val="8CE0FF"/>
      </a:accent3>
      <a:accent4>
        <a:srgbClr val="CBEDFD"/>
      </a:accent4>
      <a:accent5>
        <a:srgbClr val="495054"/>
      </a:accent5>
      <a:accent6>
        <a:srgbClr val="CDD3D6"/>
      </a:accent6>
      <a:hlink>
        <a:srgbClr val="22272B"/>
      </a:hlink>
      <a:folHlink>
        <a:srgbClr val="22272B"/>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F945E-CD62-40FD-8EFE-3D290E13CEAF}">
  <dimension ref="A1:AB54"/>
  <sheetViews>
    <sheetView tabSelected="1" zoomScaleNormal="100" workbookViewId="0">
      <selection activeCell="R3" sqref="R3"/>
    </sheetView>
  </sheetViews>
  <sheetFormatPr defaultColWidth="9" defaultRowHeight="13.8" x14ac:dyDescent="0.25"/>
  <cols>
    <col min="1" max="1" width="1.59765625" style="2" customWidth="1"/>
    <col min="2" max="2" width="1.59765625" style="146" customWidth="1"/>
    <col min="3" max="3" width="20.5" style="146" customWidth="1"/>
    <col min="4" max="4" width="1.59765625" style="146" customWidth="1"/>
    <col min="5" max="5" width="49.09765625" style="146" customWidth="1"/>
    <col min="6" max="6" width="5.59765625" style="2" customWidth="1"/>
    <col min="7" max="7" width="1.59765625" style="146" customWidth="1"/>
    <col min="8" max="8" width="22.59765625" style="146" customWidth="1"/>
    <col min="9" max="9" width="1.59765625" style="146" customWidth="1"/>
    <col min="10" max="10" width="4.59765625" style="146" customWidth="1"/>
    <col min="11" max="11" width="6.59765625" style="146" customWidth="1"/>
    <col min="12" max="12" width="9" style="146"/>
    <col min="13" max="13" width="4.59765625" style="146" customWidth="1"/>
    <col min="14" max="14" width="17.8984375" style="146" customWidth="1"/>
    <col min="15" max="15" width="9" style="146"/>
    <col min="16" max="16" width="9" style="146" customWidth="1"/>
    <col min="17" max="18" width="9.19921875" style="146" customWidth="1"/>
    <col min="19" max="21" width="9.09765625" style="146" customWidth="1"/>
    <col min="22" max="16384" width="9" style="146"/>
  </cols>
  <sheetData>
    <row r="1" spans="1:28" ht="70.95" customHeight="1" x14ac:dyDescent="0.25">
      <c r="B1" s="2"/>
      <c r="C1" s="171" t="s">
        <v>181</v>
      </c>
      <c r="D1" s="171"/>
      <c r="E1" s="171"/>
      <c r="F1" s="171"/>
      <c r="G1" s="171"/>
      <c r="H1" s="171"/>
      <c r="I1" s="171"/>
      <c r="J1" s="171"/>
      <c r="K1" s="171"/>
      <c r="L1" s="171"/>
      <c r="M1" s="171"/>
      <c r="N1" s="171"/>
      <c r="O1" s="171"/>
      <c r="P1" s="2" t="e" vm="1">
        <v>#VALUE!</v>
      </c>
      <c r="Q1" s="2"/>
      <c r="R1" s="172"/>
      <c r="S1" s="172"/>
      <c r="T1" s="2"/>
      <c r="U1" s="2"/>
      <c r="V1" s="2"/>
      <c r="W1" s="2"/>
      <c r="X1" s="2"/>
      <c r="Y1" s="2"/>
      <c r="Z1" s="2"/>
      <c r="AA1" s="2"/>
      <c r="AB1" s="2"/>
    </row>
    <row r="2" spans="1:28" ht="27" customHeight="1" x14ac:dyDescent="0.4">
      <c r="B2" s="2"/>
      <c r="C2" s="173" t="s">
        <v>127</v>
      </c>
      <c r="D2" s="173"/>
      <c r="E2" s="182"/>
      <c r="F2" s="4"/>
      <c r="G2" s="183"/>
      <c r="H2" s="4"/>
      <c r="I2" s="4"/>
      <c r="J2" s="4"/>
      <c r="K2" s="4"/>
      <c r="L2" s="4"/>
      <c r="M2" s="4"/>
      <c r="N2" s="4"/>
      <c r="O2" s="4"/>
      <c r="P2" s="4"/>
      <c r="Q2" s="2"/>
      <c r="R2" s="172"/>
      <c r="S2" s="172"/>
      <c r="T2" s="2"/>
      <c r="U2" s="2"/>
      <c r="V2" s="2"/>
      <c r="W2" s="2"/>
      <c r="X2" s="2"/>
      <c r="Y2" s="2"/>
      <c r="Z2" s="2"/>
      <c r="AA2" s="2"/>
      <c r="AB2" s="2"/>
    </row>
    <row r="3" spans="1:28" s="147" customFormat="1" ht="64.2" customHeight="1" x14ac:dyDescent="0.25">
      <c r="A3" s="5"/>
      <c r="B3" s="5"/>
      <c r="C3" s="174" t="s">
        <v>0</v>
      </c>
      <c r="D3" s="174"/>
      <c r="E3" s="174"/>
      <c r="F3" s="5"/>
      <c r="G3" s="184"/>
      <c r="H3" s="5"/>
      <c r="I3" s="186"/>
      <c r="J3" s="5"/>
      <c r="K3" s="5"/>
      <c r="L3" s="5"/>
      <c r="M3" s="5"/>
      <c r="N3" s="5"/>
      <c r="O3" s="5"/>
      <c r="P3" s="5"/>
      <c r="Q3" s="5"/>
      <c r="R3" s="172"/>
      <c r="S3" s="172"/>
      <c r="T3" s="2"/>
      <c r="U3" s="2"/>
      <c r="V3" s="2"/>
      <c r="W3" s="2"/>
      <c r="X3" s="2"/>
      <c r="Y3" s="5"/>
      <c r="Z3" s="5"/>
      <c r="AA3" s="5"/>
      <c r="AB3" s="5"/>
    </row>
    <row r="4" spans="1:28" ht="48" customHeight="1" x14ac:dyDescent="0.25">
      <c r="B4" s="2"/>
      <c r="C4" s="174" t="s">
        <v>1</v>
      </c>
      <c r="D4" s="174"/>
      <c r="E4" s="174"/>
      <c r="G4" s="3"/>
      <c r="H4" s="2"/>
      <c r="I4" s="10"/>
      <c r="J4" s="2"/>
      <c r="K4" s="2"/>
      <c r="L4" s="2"/>
      <c r="M4" s="2"/>
      <c r="N4" s="2"/>
      <c r="O4" s="2"/>
      <c r="P4" s="2"/>
      <c r="Q4" s="2"/>
      <c r="R4" s="172"/>
      <c r="S4" s="172"/>
      <c r="T4" s="2"/>
      <c r="U4" s="2"/>
      <c r="V4" s="2"/>
      <c r="W4" s="2"/>
      <c r="X4" s="2"/>
      <c r="Y4" s="2"/>
      <c r="Z4" s="2"/>
      <c r="AA4" s="2"/>
      <c r="AB4" s="2"/>
    </row>
    <row r="5" spans="1:28" ht="34.950000000000003" customHeight="1" x14ac:dyDescent="0.25">
      <c r="B5" s="2"/>
      <c r="C5" s="2"/>
      <c r="D5" s="2"/>
      <c r="E5" s="10"/>
      <c r="G5" s="3"/>
      <c r="H5" s="2"/>
      <c r="I5" s="10"/>
      <c r="J5" s="2"/>
      <c r="K5" s="2"/>
      <c r="L5" s="2"/>
      <c r="M5" s="2"/>
      <c r="N5" s="2"/>
      <c r="O5" s="2"/>
      <c r="P5" s="2"/>
      <c r="Q5" s="2"/>
      <c r="R5" s="172"/>
      <c r="S5" s="172"/>
      <c r="T5" s="2"/>
      <c r="U5" s="2"/>
      <c r="V5" s="2"/>
      <c r="W5" s="2"/>
      <c r="X5" s="2"/>
      <c r="Y5" s="2"/>
      <c r="Z5" s="2"/>
      <c r="AA5" s="2"/>
      <c r="AB5" s="2"/>
    </row>
    <row r="6" spans="1:28" ht="21" x14ac:dyDescent="0.4">
      <c r="B6" s="148"/>
      <c r="C6" s="149" t="s">
        <v>2</v>
      </c>
      <c r="D6" s="149"/>
      <c r="E6" s="148"/>
      <c r="J6" s="2"/>
      <c r="K6" s="2"/>
      <c r="L6" s="2"/>
      <c r="M6" s="2"/>
      <c r="N6" s="2"/>
      <c r="O6" s="2"/>
      <c r="P6" s="2"/>
      <c r="Q6" s="2"/>
      <c r="R6" s="172"/>
      <c r="S6" s="172"/>
      <c r="T6" s="2"/>
      <c r="U6" s="2"/>
      <c r="V6" s="2"/>
      <c r="W6" s="2"/>
      <c r="X6" s="2"/>
      <c r="Y6" s="2"/>
      <c r="Z6" s="2"/>
      <c r="AA6" s="2"/>
      <c r="AB6" s="2"/>
    </row>
    <row r="7" spans="1:28" ht="18" customHeight="1" x14ac:dyDescent="0.25">
      <c r="B7" s="148"/>
      <c r="C7" s="150" t="s">
        <v>128</v>
      </c>
      <c r="D7" s="150"/>
      <c r="E7" s="150"/>
      <c r="F7" s="6"/>
      <c r="I7" s="151"/>
      <c r="J7" s="2"/>
      <c r="K7" s="2"/>
      <c r="L7" s="2"/>
      <c r="M7" s="2"/>
      <c r="N7" s="2"/>
      <c r="O7" s="6"/>
      <c r="P7" s="2"/>
      <c r="Q7" s="2"/>
      <c r="R7" s="172"/>
      <c r="S7" s="172"/>
      <c r="T7" s="2"/>
      <c r="U7" s="2"/>
      <c r="V7" s="2"/>
      <c r="W7" s="2"/>
      <c r="X7" s="2"/>
      <c r="Y7" s="2"/>
      <c r="Z7" s="2"/>
      <c r="AA7" s="2"/>
      <c r="AB7" s="2"/>
    </row>
    <row r="8" spans="1:28" ht="46.95" customHeight="1" x14ac:dyDescent="0.25">
      <c r="B8" s="148"/>
      <c r="C8" s="150"/>
      <c r="D8" s="150"/>
      <c r="E8" s="150"/>
      <c r="F8" s="6"/>
      <c r="I8" s="151"/>
      <c r="J8" s="2"/>
      <c r="K8" s="2"/>
      <c r="L8" s="2"/>
      <c r="M8" s="2"/>
      <c r="N8" s="2"/>
      <c r="O8" s="6"/>
      <c r="P8" s="2"/>
      <c r="Q8" s="2"/>
      <c r="R8" s="172"/>
      <c r="S8" s="172"/>
      <c r="T8" s="2"/>
      <c r="U8" s="2"/>
      <c r="V8" s="2"/>
      <c r="W8" s="2"/>
      <c r="X8" s="2"/>
      <c r="Y8" s="2"/>
      <c r="Z8" s="2"/>
      <c r="AA8" s="2"/>
      <c r="AB8" s="2"/>
    </row>
    <row r="9" spans="1:28" ht="54" customHeight="1" x14ac:dyDescent="0.25">
      <c r="B9" s="148"/>
      <c r="C9" s="150"/>
      <c r="D9" s="150"/>
      <c r="E9" s="150"/>
      <c r="F9" s="6"/>
      <c r="I9" s="151"/>
      <c r="J9" s="2"/>
      <c r="K9" s="2"/>
      <c r="L9" s="2"/>
      <c r="M9" s="2"/>
      <c r="N9" s="2"/>
      <c r="O9" s="6"/>
      <c r="P9" s="2"/>
      <c r="Q9" s="2"/>
      <c r="R9" s="172"/>
      <c r="S9" s="172"/>
      <c r="T9" s="2"/>
      <c r="U9" s="2"/>
      <c r="V9" s="2"/>
      <c r="W9" s="2"/>
      <c r="X9" s="2"/>
      <c r="Y9" s="2"/>
      <c r="Z9" s="2"/>
      <c r="AA9" s="2"/>
      <c r="AB9" s="2"/>
    </row>
    <row r="10" spans="1:28" ht="53.4" customHeight="1" x14ac:dyDescent="0.25">
      <c r="B10" s="148"/>
      <c r="C10" s="150"/>
      <c r="D10" s="150"/>
      <c r="E10" s="150"/>
      <c r="F10" s="6"/>
      <c r="I10" s="151"/>
      <c r="J10" s="2"/>
      <c r="K10" s="2"/>
      <c r="L10" s="2"/>
      <c r="M10" s="2"/>
      <c r="N10" s="2"/>
      <c r="O10" s="6"/>
      <c r="P10" s="2"/>
      <c r="Q10" s="2"/>
      <c r="R10" s="172"/>
      <c r="S10" s="172"/>
      <c r="T10" s="2"/>
      <c r="U10" s="2"/>
      <c r="V10" s="2"/>
      <c r="W10" s="2"/>
      <c r="X10" s="2"/>
      <c r="Y10" s="2"/>
      <c r="Z10" s="2"/>
      <c r="AA10" s="2"/>
      <c r="AB10" s="2"/>
    </row>
    <row r="11" spans="1:28" ht="33" customHeight="1" x14ac:dyDescent="0.25">
      <c r="B11" s="148"/>
      <c r="C11" s="150"/>
      <c r="D11" s="150"/>
      <c r="E11" s="150"/>
      <c r="F11" s="6"/>
      <c r="G11" s="2"/>
      <c r="H11" s="2"/>
      <c r="I11" s="7"/>
      <c r="J11" s="2"/>
      <c r="K11" s="2"/>
      <c r="L11" s="2"/>
      <c r="M11" s="2"/>
      <c r="N11" s="2"/>
      <c r="O11" s="6"/>
      <c r="P11" s="2"/>
      <c r="Q11" s="2"/>
      <c r="R11" s="172"/>
      <c r="S11" s="172"/>
      <c r="T11" s="2"/>
      <c r="U11" s="2"/>
      <c r="V11" s="2"/>
      <c r="W11" s="2"/>
      <c r="X11" s="2"/>
      <c r="Y11" s="2"/>
      <c r="Z11" s="2"/>
      <c r="AA11" s="2"/>
      <c r="AB11" s="2"/>
    </row>
    <row r="12" spans="1:28" ht="29.25" customHeight="1" x14ac:dyDescent="0.25">
      <c r="B12" s="148"/>
      <c r="C12" s="150"/>
      <c r="D12" s="150"/>
      <c r="E12" s="150"/>
      <c r="F12" s="187"/>
      <c r="G12" s="6"/>
      <c r="H12" s="6"/>
      <c r="I12" s="8"/>
      <c r="J12" s="6"/>
      <c r="K12" s="6"/>
      <c r="L12" s="6"/>
      <c r="M12" s="6"/>
      <c r="N12" s="6"/>
      <c r="O12" s="6"/>
      <c r="P12" s="2"/>
      <c r="Q12" s="2"/>
      <c r="R12" s="172"/>
      <c r="S12" s="172"/>
      <c r="T12" s="2"/>
      <c r="U12" s="2"/>
      <c r="V12" s="2"/>
      <c r="W12" s="2"/>
      <c r="X12" s="2"/>
      <c r="Y12" s="2"/>
      <c r="Z12" s="2"/>
      <c r="AA12" s="2"/>
      <c r="AB12" s="2"/>
    </row>
    <row r="13" spans="1:28" x14ac:dyDescent="0.25">
      <c r="B13" s="2"/>
      <c r="C13" s="2"/>
      <c r="D13" s="2"/>
      <c r="E13" s="2"/>
      <c r="G13" s="2"/>
      <c r="H13" s="2"/>
      <c r="I13" s="7"/>
      <c r="J13" s="2"/>
      <c r="K13" s="2"/>
      <c r="L13" s="2"/>
      <c r="M13" s="2"/>
      <c r="N13" s="2"/>
      <c r="O13" s="2"/>
      <c r="P13" s="2"/>
      <c r="Q13" s="2"/>
      <c r="R13" s="172"/>
      <c r="S13" s="172"/>
      <c r="T13" s="2"/>
      <c r="U13" s="2"/>
      <c r="V13" s="2"/>
      <c r="W13" s="2"/>
      <c r="X13" s="2"/>
      <c r="Y13" s="2"/>
      <c r="Z13" s="2"/>
      <c r="AA13" s="2"/>
      <c r="AB13" s="2"/>
    </row>
    <row r="14" spans="1:28" ht="23.4" customHeight="1" x14ac:dyDescent="0.25">
      <c r="B14" s="191"/>
      <c r="C14" s="9" t="s">
        <v>148</v>
      </c>
      <c r="D14" s="175"/>
      <c r="E14" s="176"/>
      <c r="G14" s="2"/>
      <c r="H14" s="175" t="s">
        <v>3</v>
      </c>
      <c r="I14" s="177"/>
      <c r="J14" s="2"/>
      <c r="K14" s="2"/>
      <c r="L14" s="2"/>
      <c r="M14" s="2"/>
      <c r="N14" s="2"/>
      <c r="O14" s="2"/>
      <c r="P14" s="2"/>
      <c r="Q14" s="2"/>
      <c r="R14" s="172"/>
      <c r="S14" s="172"/>
      <c r="T14" s="2"/>
      <c r="U14" s="2"/>
      <c r="V14" s="2"/>
      <c r="W14" s="2"/>
      <c r="X14" s="2"/>
      <c r="Y14" s="2"/>
      <c r="Z14" s="2"/>
      <c r="AA14" s="2"/>
      <c r="AB14" s="2"/>
    </row>
    <row r="15" spans="1:28" ht="42" customHeight="1" thickBot="1" x14ac:dyDescent="0.3">
      <c r="A15" s="10"/>
      <c r="B15" s="190"/>
      <c r="C15" s="192" t="s">
        <v>152</v>
      </c>
      <c r="D15" s="189"/>
      <c r="E15" s="178" t="s">
        <v>179</v>
      </c>
      <c r="F15" s="179"/>
      <c r="G15" s="154"/>
      <c r="H15" s="155" t="s">
        <v>4</v>
      </c>
      <c r="I15" s="156"/>
      <c r="J15" s="180" t="s">
        <v>187</v>
      </c>
      <c r="K15" s="180"/>
      <c r="L15" s="180"/>
      <c r="M15" s="180"/>
      <c r="N15" s="180"/>
      <c r="O15" s="180"/>
      <c r="P15" s="180"/>
      <c r="Q15" s="180"/>
      <c r="R15" s="172"/>
      <c r="S15" s="172"/>
      <c r="T15" s="2"/>
      <c r="U15" s="2"/>
      <c r="V15" s="2"/>
      <c r="W15" s="2"/>
      <c r="X15" s="2"/>
      <c r="Y15" s="2"/>
      <c r="Z15" s="2"/>
      <c r="AA15" s="2"/>
      <c r="AB15" s="2"/>
    </row>
    <row r="16" spans="1:28" ht="44.4" customHeight="1" x14ac:dyDescent="0.25">
      <c r="B16" s="157"/>
      <c r="C16" s="158" t="s">
        <v>149</v>
      </c>
      <c r="D16" s="159"/>
      <c r="E16" s="153" t="s">
        <v>153</v>
      </c>
      <c r="F16" s="188"/>
      <c r="G16" s="160"/>
      <c r="H16" s="161" t="s">
        <v>7</v>
      </c>
      <c r="I16" s="156"/>
      <c r="J16" s="180" t="s">
        <v>188</v>
      </c>
      <c r="K16" s="180"/>
      <c r="L16" s="180"/>
      <c r="M16" s="180"/>
      <c r="N16" s="180"/>
      <c r="O16" s="180"/>
      <c r="P16" s="180"/>
      <c r="Q16" s="180"/>
      <c r="R16" s="172"/>
      <c r="S16" s="172"/>
      <c r="T16" s="2"/>
      <c r="U16" s="2"/>
      <c r="V16" s="2"/>
      <c r="W16" s="2"/>
      <c r="X16" s="2"/>
      <c r="Y16" s="2"/>
      <c r="Z16" s="2"/>
      <c r="AA16" s="2"/>
      <c r="AB16" s="2"/>
    </row>
    <row r="17" spans="1:28" ht="48.6" customHeight="1" x14ac:dyDescent="0.25">
      <c r="B17" s="162"/>
      <c r="C17" s="163" t="s">
        <v>150</v>
      </c>
      <c r="D17" s="159"/>
      <c r="E17" s="164" t="s">
        <v>180</v>
      </c>
      <c r="F17" s="181"/>
      <c r="G17" s="165"/>
      <c r="H17" s="166" t="s">
        <v>10</v>
      </c>
      <c r="I17" s="156"/>
      <c r="J17" s="180" t="s">
        <v>189</v>
      </c>
      <c r="K17" s="180"/>
      <c r="L17" s="180"/>
      <c r="M17" s="180"/>
      <c r="N17" s="180"/>
      <c r="O17" s="180"/>
      <c r="P17" s="180"/>
      <c r="Q17" s="180"/>
      <c r="R17" s="172"/>
      <c r="S17" s="172"/>
      <c r="T17" s="2"/>
      <c r="U17" s="2"/>
      <c r="V17" s="2"/>
      <c r="W17" s="2"/>
      <c r="X17" s="2"/>
      <c r="Y17" s="2"/>
      <c r="Z17" s="2"/>
      <c r="AA17" s="2"/>
      <c r="AB17" s="2"/>
    </row>
    <row r="18" spans="1:28" ht="42.6" customHeight="1" x14ac:dyDescent="0.25">
      <c r="B18" s="167"/>
      <c r="C18" s="168" t="s">
        <v>151</v>
      </c>
      <c r="D18" s="152"/>
      <c r="E18" s="164" t="s">
        <v>154</v>
      </c>
      <c r="F18" s="185"/>
      <c r="G18" s="157"/>
      <c r="H18" s="169" t="s">
        <v>13</v>
      </c>
      <c r="I18" s="156"/>
      <c r="J18" s="180" t="s">
        <v>14</v>
      </c>
      <c r="K18" s="180"/>
      <c r="L18" s="180"/>
      <c r="M18" s="180"/>
      <c r="N18" s="180"/>
      <c r="O18" s="180"/>
      <c r="P18" s="180"/>
      <c r="Q18" s="180"/>
      <c r="R18" s="172"/>
      <c r="S18" s="172"/>
      <c r="T18" s="2"/>
      <c r="U18" s="2"/>
      <c r="V18" s="2"/>
      <c r="W18" s="2"/>
      <c r="X18" s="2"/>
      <c r="Y18" s="2"/>
      <c r="Z18" s="2"/>
      <c r="AA18" s="2"/>
      <c r="AB18" s="2"/>
    </row>
    <row r="19" spans="1:28" ht="37.950000000000003" customHeight="1" x14ac:dyDescent="0.25">
      <c r="B19" s="2"/>
      <c r="C19" s="176"/>
      <c r="D19" s="176"/>
      <c r="E19" s="176"/>
      <c r="G19" s="167"/>
      <c r="H19" s="170" t="s">
        <v>17</v>
      </c>
      <c r="I19" s="156"/>
      <c r="J19" s="180" t="s">
        <v>18</v>
      </c>
      <c r="K19" s="180"/>
      <c r="L19" s="180"/>
      <c r="M19" s="180"/>
      <c r="N19" s="180"/>
      <c r="O19" s="180"/>
      <c r="P19" s="180"/>
      <c r="Q19" s="180"/>
      <c r="R19" s="172"/>
      <c r="S19" s="172"/>
      <c r="T19" s="2"/>
      <c r="U19" s="2"/>
      <c r="V19" s="2"/>
      <c r="W19" s="2"/>
      <c r="X19" s="2"/>
      <c r="Y19" s="2"/>
      <c r="Z19" s="2"/>
      <c r="AA19" s="2"/>
      <c r="AB19" s="2"/>
    </row>
    <row r="20" spans="1:28" x14ac:dyDescent="0.25">
      <c r="A20" s="172"/>
      <c r="B20" s="172"/>
      <c r="C20" s="172"/>
      <c r="D20" s="172"/>
      <c r="E20" s="172"/>
      <c r="F20" s="172"/>
      <c r="G20" s="172"/>
      <c r="H20" s="172"/>
      <c r="I20" s="172"/>
      <c r="J20" s="172"/>
      <c r="K20" s="172"/>
      <c r="L20" s="172"/>
      <c r="M20" s="172"/>
      <c r="N20" s="172"/>
      <c r="O20" s="172"/>
      <c r="P20" s="172"/>
      <c r="Q20" s="172"/>
      <c r="R20" s="172"/>
      <c r="S20" s="172"/>
      <c r="T20" s="2"/>
      <c r="U20" s="2"/>
      <c r="V20" s="2"/>
      <c r="W20" s="2"/>
      <c r="X20" s="2"/>
      <c r="Y20" s="2"/>
      <c r="Z20" s="2"/>
      <c r="AA20" s="2"/>
      <c r="AB20" s="2"/>
    </row>
    <row r="21" spans="1:28" x14ac:dyDescent="0.25">
      <c r="A21" s="172"/>
      <c r="B21" s="172"/>
      <c r="C21" s="172"/>
      <c r="D21" s="172"/>
      <c r="E21" s="172"/>
      <c r="F21" s="172"/>
      <c r="G21" s="172"/>
      <c r="H21" s="172"/>
      <c r="I21" s="172"/>
      <c r="J21" s="172"/>
      <c r="K21" s="172"/>
      <c r="L21" s="172"/>
      <c r="M21" s="172"/>
      <c r="N21" s="172"/>
      <c r="O21" s="172"/>
      <c r="P21" s="172"/>
      <c r="Q21" s="172"/>
      <c r="R21" s="172"/>
      <c r="S21" s="172"/>
      <c r="T21" s="2"/>
      <c r="U21" s="2"/>
      <c r="V21" s="2"/>
      <c r="W21" s="2"/>
      <c r="X21" s="2"/>
      <c r="Y21" s="2"/>
      <c r="Z21" s="2"/>
      <c r="AA21" s="2"/>
      <c r="AB21" s="2"/>
    </row>
    <row r="22" spans="1:28" x14ac:dyDescent="0.25">
      <c r="A22" s="172"/>
      <c r="B22" s="172"/>
      <c r="C22" s="172"/>
      <c r="D22" s="172"/>
      <c r="E22" s="172"/>
      <c r="F22" s="172"/>
      <c r="G22" s="172"/>
      <c r="H22" s="172"/>
      <c r="I22" s="172"/>
      <c r="J22" s="172"/>
      <c r="K22" s="172"/>
      <c r="L22" s="172"/>
      <c r="M22" s="172"/>
      <c r="N22" s="172"/>
      <c r="O22" s="172"/>
      <c r="P22" s="172"/>
      <c r="Q22" s="172"/>
      <c r="R22" s="172"/>
      <c r="S22" s="172"/>
      <c r="T22" s="2"/>
      <c r="U22" s="2"/>
      <c r="V22" s="2"/>
      <c r="W22" s="2"/>
      <c r="X22" s="2"/>
      <c r="Y22" s="2"/>
      <c r="Z22" s="2"/>
      <c r="AA22" s="2"/>
      <c r="AB22" s="2"/>
    </row>
    <row r="23" spans="1:28" x14ac:dyDescent="0.25">
      <c r="A23" s="172"/>
      <c r="B23" s="172"/>
      <c r="C23" s="172"/>
      <c r="D23" s="172"/>
      <c r="E23" s="172"/>
      <c r="F23" s="172"/>
      <c r="G23" s="172"/>
      <c r="H23" s="172"/>
      <c r="I23" s="172"/>
      <c r="J23" s="172"/>
      <c r="K23" s="172"/>
      <c r="L23" s="172"/>
      <c r="M23" s="172"/>
      <c r="N23" s="172"/>
      <c r="O23" s="172"/>
      <c r="P23" s="172"/>
      <c r="Q23" s="172"/>
      <c r="R23" s="172"/>
      <c r="S23" s="172"/>
      <c r="T23" s="2"/>
      <c r="U23" s="2"/>
      <c r="V23" s="2"/>
      <c r="W23" s="2"/>
      <c r="X23" s="2"/>
      <c r="Y23" s="2"/>
      <c r="Z23" s="2"/>
      <c r="AA23" s="2"/>
      <c r="AB23" s="2"/>
    </row>
    <row r="24" spans="1:28" x14ac:dyDescent="0.25">
      <c r="A24" s="172"/>
      <c r="B24" s="172"/>
      <c r="C24" s="172"/>
      <c r="D24" s="172"/>
      <c r="E24" s="172"/>
      <c r="F24" s="172"/>
      <c r="G24" s="172"/>
      <c r="H24" s="172"/>
      <c r="I24" s="172"/>
      <c r="J24" s="172"/>
      <c r="K24" s="172"/>
      <c r="L24" s="172"/>
      <c r="M24" s="172"/>
      <c r="N24" s="172"/>
      <c r="O24" s="172"/>
      <c r="P24" s="172"/>
      <c r="Q24" s="172"/>
      <c r="R24" s="172"/>
      <c r="S24" s="172"/>
      <c r="T24" s="2"/>
      <c r="U24" s="2"/>
      <c r="V24" s="2"/>
      <c r="W24" s="2"/>
      <c r="X24" s="2"/>
      <c r="Y24" s="2"/>
      <c r="Z24" s="2"/>
      <c r="AA24" s="2"/>
      <c r="AB24" s="2"/>
    </row>
    <row r="25" spans="1:28" x14ac:dyDescent="0.25">
      <c r="B25" s="2"/>
      <c r="C25" s="2"/>
      <c r="D25" s="2"/>
      <c r="E25" s="2"/>
      <c r="G25" s="2"/>
      <c r="H25" s="2"/>
      <c r="I25" s="2"/>
      <c r="J25" s="2"/>
      <c r="K25" s="2"/>
      <c r="L25" s="2"/>
      <c r="M25" s="2"/>
      <c r="N25" s="2"/>
      <c r="O25" s="2"/>
      <c r="P25" s="2"/>
      <c r="Q25" s="2"/>
      <c r="R25" s="2"/>
      <c r="S25" s="2"/>
      <c r="T25" s="2"/>
      <c r="U25" s="2"/>
      <c r="V25" s="2"/>
      <c r="W25" s="2"/>
      <c r="X25" s="2"/>
      <c r="Y25" s="2"/>
      <c r="Z25" s="2"/>
      <c r="AA25" s="2"/>
      <c r="AB25" s="2"/>
    </row>
    <row r="26" spans="1:28" x14ac:dyDescent="0.25">
      <c r="B26" s="2"/>
      <c r="C26" s="2"/>
      <c r="D26" s="2"/>
      <c r="E26" s="2"/>
      <c r="G26" s="2"/>
      <c r="H26" s="2"/>
      <c r="I26" s="2"/>
      <c r="J26" s="2"/>
      <c r="K26" s="2"/>
      <c r="L26" s="2"/>
      <c r="M26" s="2"/>
      <c r="N26" s="2"/>
      <c r="O26" s="2"/>
      <c r="P26" s="2"/>
      <c r="Q26" s="2"/>
      <c r="R26" s="2"/>
      <c r="S26" s="2"/>
      <c r="T26" s="2"/>
      <c r="U26" s="2"/>
      <c r="V26" s="2"/>
      <c r="W26" s="2"/>
      <c r="X26" s="2"/>
      <c r="Y26" s="2"/>
      <c r="Z26" s="2"/>
      <c r="AA26" s="2"/>
      <c r="AB26" s="2"/>
    </row>
    <row r="27" spans="1:28" x14ac:dyDescent="0.25">
      <c r="B27" s="2"/>
      <c r="C27" s="2"/>
      <c r="D27" s="2"/>
      <c r="E27" s="2"/>
      <c r="G27" s="2"/>
      <c r="H27" s="2"/>
      <c r="I27" s="2"/>
      <c r="J27" s="2"/>
      <c r="K27" s="2"/>
      <c r="L27" s="2"/>
      <c r="M27" s="2"/>
      <c r="N27" s="2"/>
      <c r="O27" s="2"/>
      <c r="P27" s="2"/>
      <c r="Q27" s="2"/>
      <c r="R27" s="2"/>
      <c r="S27" s="2"/>
      <c r="T27" s="2"/>
      <c r="U27" s="2"/>
      <c r="V27" s="2"/>
      <c r="W27" s="2"/>
      <c r="X27" s="2"/>
      <c r="Y27" s="2"/>
      <c r="Z27" s="2"/>
      <c r="AA27" s="2"/>
      <c r="AB27" s="2"/>
    </row>
    <row r="28" spans="1:28" x14ac:dyDescent="0.25">
      <c r="B28" s="2"/>
      <c r="C28" s="2"/>
      <c r="D28" s="2"/>
      <c r="E28" s="2"/>
      <c r="G28" s="2"/>
      <c r="H28" s="2"/>
      <c r="I28" s="2"/>
      <c r="J28" s="2"/>
      <c r="K28" s="2"/>
      <c r="L28" s="2"/>
      <c r="M28" s="2"/>
      <c r="N28" s="2"/>
      <c r="O28" s="2"/>
      <c r="P28" s="2"/>
      <c r="Q28" s="2"/>
      <c r="R28" s="2"/>
      <c r="S28" s="2"/>
      <c r="T28" s="2"/>
      <c r="U28" s="2"/>
      <c r="V28" s="2"/>
      <c r="W28" s="2"/>
      <c r="X28" s="2"/>
      <c r="Y28" s="2"/>
      <c r="Z28" s="2"/>
      <c r="AA28" s="2"/>
      <c r="AB28" s="2"/>
    </row>
    <row r="29" spans="1:28" x14ac:dyDescent="0.25">
      <c r="B29" s="2"/>
      <c r="C29" s="2"/>
      <c r="D29" s="2"/>
      <c r="E29" s="2"/>
      <c r="G29" s="2"/>
      <c r="H29" s="2"/>
      <c r="I29" s="2"/>
      <c r="J29" s="2"/>
      <c r="K29" s="2"/>
      <c r="L29" s="2"/>
      <c r="M29" s="2"/>
      <c r="N29" s="2"/>
      <c r="O29" s="2"/>
      <c r="P29" s="2"/>
      <c r="Q29" s="2"/>
      <c r="R29" s="2"/>
      <c r="S29" s="2"/>
      <c r="T29" s="2"/>
      <c r="U29" s="2"/>
      <c r="V29" s="2"/>
      <c r="W29" s="2"/>
      <c r="X29" s="2"/>
      <c r="Y29" s="2"/>
      <c r="Z29" s="2"/>
      <c r="AA29" s="2"/>
      <c r="AB29" s="2"/>
    </row>
    <row r="30" spans="1:28" x14ac:dyDescent="0.25">
      <c r="B30" s="2"/>
      <c r="C30" s="2"/>
      <c r="D30" s="2"/>
      <c r="E30" s="2"/>
      <c r="G30" s="2"/>
      <c r="H30" s="2"/>
      <c r="I30" s="2"/>
      <c r="J30" s="2"/>
      <c r="K30" s="2"/>
      <c r="L30" s="2"/>
      <c r="M30" s="2"/>
      <c r="N30" s="2"/>
      <c r="O30" s="2"/>
      <c r="P30" s="2"/>
      <c r="Q30" s="2"/>
      <c r="R30" s="2"/>
      <c r="S30" s="2"/>
      <c r="T30" s="2"/>
      <c r="U30" s="2"/>
      <c r="V30" s="2"/>
      <c r="W30" s="2"/>
      <c r="X30" s="2"/>
      <c r="Y30" s="2"/>
      <c r="Z30" s="2"/>
      <c r="AA30" s="2"/>
      <c r="AB30" s="2"/>
    </row>
    <row r="31" spans="1:28" x14ac:dyDescent="0.25">
      <c r="B31" s="2"/>
      <c r="C31" s="2"/>
      <c r="D31" s="2"/>
      <c r="E31" s="2"/>
      <c r="G31" s="2"/>
      <c r="H31" s="2"/>
      <c r="I31" s="2"/>
      <c r="J31" s="2"/>
      <c r="K31" s="2"/>
      <c r="L31" s="2"/>
      <c r="M31" s="2"/>
      <c r="N31" s="2"/>
      <c r="O31" s="2"/>
      <c r="P31" s="2"/>
      <c r="Q31" s="2"/>
      <c r="R31" s="2"/>
      <c r="S31" s="2"/>
      <c r="T31" s="2"/>
      <c r="U31" s="2"/>
      <c r="V31" s="2"/>
      <c r="W31" s="2"/>
      <c r="X31" s="2"/>
      <c r="Y31" s="2"/>
      <c r="Z31" s="2"/>
      <c r="AA31" s="2"/>
      <c r="AB31" s="2"/>
    </row>
    <row r="32" spans="1:28" x14ac:dyDescent="0.25">
      <c r="B32" s="2"/>
      <c r="C32" s="2"/>
      <c r="D32" s="2"/>
      <c r="E32" s="2"/>
      <c r="G32" s="2"/>
      <c r="H32" s="2"/>
      <c r="I32" s="2"/>
      <c r="J32" s="2"/>
      <c r="K32" s="2"/>
      <c r="L32" s="2"/>
      <c r="M32" s="2"/>
      <c r="N32" s="2"/>
      <c r="O32" s="2"/>
      <c r="P32" s="2"/>
      <c r="Q32" s="2"/>
      <c r="R32" s="2"/>
      <c r="S32" s="2"/>
      <c r="T32" s="2"/>
      <c r="U32" s="2"/>
      <c r="V32" s="2"/>
      <c r="W32" s="2"/>
      <c r="X32" s="2"/>
      <c r="Y32" s="2"/>
      <c r="Z32" s="2"/>
      <c r="AA32" s="2"/>
      <c r="AB32" s="2"/>
    </row>
    <row r="33" spans="2:28" x14ac:dyDescent="0.25">
      <c r="B33" s="2"/>
      <c r="C33" s="2"/>
      <c r="D33" s="2"/>
      <c r="E33" s="2"/>
      <c r="G33" s="2"/>
      <c r="H33" s="2"/>
      <c r="I33" s="2"/>
      <c r="J33" s="2"/>
      <c r="K33" s="2"/>
      <c r="L33" s="2"/>
      <c r="M33" s="2"/>
      <c r="N33" s="2"/>
      <c r="O33" s="2"/>
      <c r="P33" s="2"/>
      <c r="Q33" s="2"/>
      <c r="R33" s="2"/>
      <c r="S33" s="2"/>
      <c r="T33" s="2"/>
      <c r="U33" s="2"/>
      <c r="V33" s="2"/>
      <c r="W33" s="2"/>
      <c r="X33" s="2"/>
      <c r="Y33" s="2"/>
      <c r="Z33" s="2"/>
      <c r="AA33" s="2"/>
      <c r="AB33" s="2"/>
    </row>
    <row r="34" spans="2:28" x14ac:dyDescent="0.25">
      <c r="B34" s="2"/>
      <c r="C34" s="2"/>
      <c r="D34" s="2"/>
      <c r="E34" s="2"/>
      <c r="G34" s="2"/>
      <c r="H34" s="2"/>
      <c r="I34" s="2"/>
      <c r="J34" s="2"/>
      <c r="K34" s="2"/>
      <c r="L34" s="2"/>
      <c r="M34" s="2"/>
      <c r="N34" s="2"/>
      <c r="O34" s="2"/>
      <c r="P34" s="2"/>
      <c r="Q34" s="2"/>
      <c r="R34" s="2"/>
      <c r="S34" s="2"/>
      <c r="T34" s="2"/>
      <c r="U34" s="2"/>
      <c r="V34" s="2"/>
      <c r="W34" s="2"/>
      <c r="X34" s="2"/>
      <c r="Y34" s="2"/>
      <c r="Z34" s="2"/>
      <c r="AA34" s="2"/>
      <c r="AB34" s="2"/>
    </row>
    <row r="35" spans="2:28" x14ac:dyDescent="0.25">
      <c r="B35" s="2"/>
      <c r="C35" s="2"/>
      <c r="D35" s="2"/>
      <c r="E35" s="2"/>
      <c r="G35" s="2"/>
      <c r="H35" s="2"/>
      <c r="I35" s="2"/>
      <c r="J35" s="2"/>
      <c r="K35" s="2"/>
      <c r="L35" s="2"/>
      <c r="M35" s="2"/>
      <c r="N35" s="2"/>
      <c r="O35" s="2"/>
      <c r="P35" s="2"/>
      <c r="Q35" s="2"/>
      <c r="R35" s="2"/>
      <c r="S35" s="2"/>
      <c r="T35" s="2"/>
      <c r="U35" s="2"/>
      <c r="V35" s="2"/>
      <c r="W35" s="2"/>
      <c r="X35" s="2"/>
      <c r="Y35" s="2"/>
      <c r="Z35" s="2"/>
      <c r="AA35" s="2"/>
      <c r="AB35" s="2"/>
    </row>
    <row r="36" spans="2:28" x14ac:dyDescent="0.25">
      <c r="B36" s="2"/>
      <c r="C36" s="2"/>
      <c r="D36" s="2"/>
      <c r="E36" s="2"/>
      <c r="G36" s="2"/>
      <c r="H36" s="2"/>
      <c r="I36" s="2"/>
      <c r="J36" s="2"/>
      <c r="K36" s="2"/>
      <c r="L36" s="2"/>
      <c r="M36" s="2"/>
      <c r="N36" s="2"/>
      <c r="O36" s="2"/>
      <c r="P36" s="2"/>
      <c r="Q36" s="2"/>
      <c r="R36" s="2"/>
      <c r="S36" s="2"/>
      <c r="T36" s="2"/>
      <c r="U36" s="2"/>
      <c r="V36" s="2"/>
      <c r="W36" s="2"/>
      <c r="X36" s="2"/>
      <c r="Y36" s="2"/>
      <c r="Z36" s="2"/>
      <c r="AA36" s="2"/>
      <c r="AB36" s="2"/>
    </row>
    <row r="37" spans="2:28" x14ac:dyDescent="0.25">
      <c r="B37" s="2"/>
      <c r="C37" s="2"/>
      <c r="D37" s="2"/>
      <c r="E37" s="2"/>
      <c r="G37" s="2"/>
      <c r="H37" s="2"/>
      <c r="I37" s="2"/>
      <c r="J37" s="2"/>
      <c r="K37" s="2"/>
      <c r="L37" s="2"/>
      <c r="M37" s="2"/>
      <c r="N37" s="2"/>
      <c r="O37" s="2"/>
      <c r="P37" s="2"/>
      <c r="Q37" s="2"/>
      <c r="R37" s="2"/>
      <c r="S37" s="2"/>
      <c r="T37" s="2"/>
      <c r="U37" s="2"/>
      <c r="V37" s="2"/>
      <c r="W37" s="2"/>
      <c r="X37" s="2"/>
      <c r="Y37" s="2"/>
      <c r="Z37" s="2"/>
      <c r="AA37" s="2"/>
      <c r="AB37" s="2"/>
    </row>
    <row r="38" spans="2:28" x14ac:dyDescent="0.25">
      <c r="B38" s="2"/>
      <c r="C38" s="2"/>
      <c r="D38" s="2"/>
      <c r="E38" s="2"/>
      <c r="G38" s="2"/>
      <c r="H38" s="2"/>
      <c r="I38" s="2"/>
      <c r="J38" s="2"/>
      <c r="K38" s="2"/>
      <c r="L38" s="2"/>
      <c r="M38" s="2"/>
      <c r="N38" s="2"/>
      <c r="O38" s="2"/>
      <c r="P38" s="2"/>
      <c r="Q38" s="2"/>
      <c r="R38" s="2"/>
      <c r="S38" s="2"/>
      <c r="T38" s="2"/>
      <c r="U38" s="2"/>
      <c r="V38" s="2"/>
      <c r="W38" s="2"/>
      <c r="X38" s="2"/>
      <c r="Y38" s="2"/>
      <c r="Z38" s="2"/>
      <c r="AA38" s="2"/>
      <c r="AB38" s="2"/>
    </row>
    <row r="39" spans="2:28" x14ac:dyDescent="0.25">
      <c r="B39" s="2"/>
      <c r="C39" s="2"/>
      <c r="D39" s="2"/>
      <c r="E39" s="2"/>
      <c r="G39" s="2"/>
      <c r="H39" s="2"/>
      <c r="I39" s="2"/>
      <c r="J39" s="2"/>
      <c r="K39" s="2"/>
      <c r="L39" s="2"/>
      <c r="M39" s="2"/>
      <c r="N39" s="2"/>
      <c r="O39" s="2"/>
      <c r="P39" s="2"/>
      <c r="Q39" s="2"/>
      <c r="R39" s="2"/>
      <c r="S39" s="2"/>
      <c r="T39" s="2"/>
      <c r="U39" s="2"/>
      <c r="V39" s="2"/>
      <c r="W39" s="2"/>
      <c r="X39" s="2"/>
      <c r="Y39" s="2"/>
      <c r="Z39" s="2"/>
      <c r="AA39" s="2"/>
      <c r="AB39" s="2"/>
    </row>
    <row r="40" spans="2:28" x14ac:dyDescent="0.25">
      <c r="B40" s="2"/>
      <c r="C40" s="2"/>
      <c r="D40" s="2"/>
      <c r="E40" s="2"/>
      <c r="G40" s="2"/>
      <c r="H40" s="2"/>
      <c r="I40" s="2"/>
      <c r="J40" s="2"/>
      <c r="K40" s="2"/>
      <c r="L40" s="2"/>
      <c r="M40" s="2"/>
      <c r="N40" s="2"/>
      <c r="O40" s="2"/>
      <c r="P40" s="2"/>
      <c r="Q40" s="2"/>
      <c r="R40" s="2"/>
      <c r="S40" s="2"/>
      <c r="T40" s="2"/>
      <c r="U40" s="2"/>
      <c r="V40" s="2"/>
      <c r="W40" s="2"/>
      <c r="X40" s="2"/>
      <c r="Y40" s="2"/>
      <c r="Z40" s="2"/>
      <c r="AA40" s="2"/>
      <c r="AB40" s="2"/>
    </row>
    <row r="41" spans="2:28" x14ac:dyDescent="0.25">
      <c r="B41" s="2"/>
      <c r="C41" s="2"/>
      <c r="D41" s="2"/>
      <c r="E41" s="2"/>
      <c r="G41" s="2"/>
      <c r="H41" s="2"/>
      <c r="I41" s="2"/>
      <c r="J41" s="2"/>
      <c r="K41" s="2"/>
      <c r="L41" s="2"/>
      <c r="M41" s="2"/>
      <c r="N41" s="2"/>
      <c r="O41" s="2"/>
      <c r="P41" s="2"/>
      <c r="Q41" s="2"/>
      <c r="R41" s="2"/>
      <c r="S41" s="2"/>
      <c r="T41" s="2"/>
      <c r="U41" s="2"/>
      <c r="V41" s="2"/>
      <c r="W41" s="2"/>
      <c r="X41" s="2"/>
      <c r="Y41" s="2"/>
      <c r="Z41" s="2"/>
      <c r="AA41" s="2"/>
      <c r="AB41" s="2"/>
    </row>
    <row r="42" spans="2:28" x14ac:dyDescent="0.25">
      <c r="B42" s="2"/>
      <c r="C42" s="2"/>
      <c r="D42" s="2"/>
      <c r="E42" s="2"/>
      <c r="G42" s="2"/>
      <c r="H42" s="2"/>
      <c r="I42" s="2"/>
      <c r="J42" s="2"/>
      <c r="K42" s="2"/>
      <c r="L42" s="2"/>
      <c r="M42" s="2"/>
      <c r="N42" s="2"/>
      <c r="O42" s="2"/>
      <c r="P42" s="2"/>
      <c r="Q42" s="2"/>
      <c r="R42" s="2"/>
      <c r="S42" s="2"/>
      <c r="T42" s="2"/>
      <c r="U42" s="2"/>
      <c r="V42" s="2"/>
      <c r="W42" s="2"/>
      <c r="X42" s="2"/>
      <c r="Y42" s="2"/>
      <c r="Z42" s="2"/>
      <c r="AA42" s="2"/>
      <c r="AB42" s="2"/>
    </row>
    <row r="43" spans="2:28" x14ac:dyDescent="0.25">
      <c r="B43" s="2"/>
      <c r="C43" s="2"/>
      <c r="D43" s="2"/>
      <c r="E43" s="2"/>
      <c r="G43" s="2"/>
      <c r="H43" s="2"/>
      <c r="I43" s="2"/>
      <c r="J43" s="2"/>
      <c r="K43" s="2"/>
      <c r="L43" s="2"/>
      <c r="M43" s="2"/>
      <c r="N43" s="2"/>
      <c r="O43" s="2"/>
      <c r="P43" s="2"/>
      <c r="Q43" s="2"/>
      <c r="R43" s="2"/>
      <c r="S43" s="2"/>
      <c r="T43" s="2"/>
      <c r="U43" s="2"/>
      <c r="V43" s="2"/>
      <c r="W43" s="2"/>
      <c r="X43" s="2"/>
      <c r="Y43" s="2"/>
      <c r="Z43" s="2"/>
      <c r="AA43" s="2"/>
      <c r="AB43" s="2"/>
    </row>
    <row r="44" spans="2:28" x14ac:dyDescent="0.25">
      <c r="B44" s="2"/>
      <c r="C44" s="2"/>
      <c r="D44" s="2"/>
      <c r="E44" s="2"/>
      <c r="G44" s="2"/>
      <c r="H44" s="2"/>
      <c r="I44" s="2"/>
      <c r="J44" s="2"/>
      <c r="K44" s="2"/>
      <c r="L44" s="2"/>
      <c r="M44" s="2"/>
      <c r="N44" s="2"/>
      <c r="O44" s="2"/>
      <c r="P44" s="2"/>
      <c r="Q44" s="2"/>
      <c r="R44" s="2"/>
      <c r="S44" s="2"/>
      <c r="T44" s="2"/>
      <c r="U44" s="2"/>
      <c r="V44" s="2"/>
      <c r="W44" s="2"/>
      <c r="X44" s="2"/>
      <c r="Y44" s="2"/>
      <c r="Z44" s="2"/>
      <c r="AA44" s="2"/>
      <c r="AB44" s="2"/>
    </row>
    <row r="45" spans="2:28" x14ac:dyDescent="0.25">
      <c r="B45" s="2"/>
      <c r="C45" s="2"/>
      <c r="D45" s="2"/>
      <c r="E45" s="2"/>
      <c r="G45" s="2"/>
      <c r="H45" s="2"/>
      <c r="I45" s="2"/>
      <c r="J45" s="2"/>
      <c r="K45" s="2"/>
      <c r="L45" s="2"/>
      <c r="M45" s="2"/>
      <c r="N45" s="2"/>
      <c r="O45" s="2"/>
      <c r="P45" s="2"/>
      <c r="Q45" s="2"/>
      <c r="R45" s="2"/>
      <c r="S45" s="2"/>
      <c r="T45" s="2"/>
      <c r="U45" s="2"/>
      <c r="V45" s="2"/>
      <c r="W45" s="2"/>
      <c r="X45" s="2"/>
      <c r="Y45" s="2"/>
      <c r="Z45" s="2"/>
      <c r="AA45" s="2"/>
      <c r="AB45" s="2"/>
    </row>
    <row r="46" spans="2:28" x14ac:dyDescent="0.25">
      <c r="B46" s="2"/>
      <c r="C46" s="2"/>
      <c r="D46" s="2"/>
      <c r="E46" s="2"/>
      <c r="G46" s="2"/>
      <c r="H46" s="2"/>
      <c r="I46" s="2"/>
      <c r="J46" s="2"/>
      <c r="K46" s="2"/>
      <c r="L46" s="2"/>
      <c r="M46" s="2"/>
      <c r="N46" s="2"/>
      <c r="O46" s="2"/>
      <c r="P46" s="2"/>
      <c r="Q46" s="2"/>
      <c r="R46" s="2"/>
      <c r="S46" s="2"/>
      <c r="T46" s="2"/>
      <c r="U46" s="2"/>
      <c r="V46" s="2"/>
      <c r="W46" s="2"/>
      <c r="X46" s="2"/>
      <c r="Y46" s="2"/>
      <c r="Z46" s="2"/>
      <c r="AA46" s="2"/>
      <c r="AB46" s="2"/>
    </row>
    <row r="47" spans="2:28" x14ac:dyDescent="0.25">
      <c r="B47" s="2"/>
      <c r="C47" s="2"/>
      <c r="D47" s="2"/>
      <c r="E47" s="2"/>
      <c r="G47" s="2"/>
      <c r="H47" s="2"/>
      <c r="I47" s="2"/>
      <c r="J47" s="2"/>
      <c r="K47" s="2"/>
      <c r="L47" s="2"/>
      <c r="M47" s="2"/>
      <c r="N47" s="2"/>
      <c r="O47" s="2"/>
      <c r="P47" s="2"/>
      <c r="Q47" s="2"/>
      <c r="R47" s="2"/>
      <c r="S47" s="2"/>
      <c r="T47" s="2"/>
      <c r="U47" s="2"/>
      <c r="V47" s="2"/>
      <c r="W47" s="2"/>
      <c r="X47" s="2"/>
      <c r="Y47" s="2"/>
      <c r="Z47" s="2"/>
      <c r="AA47" s="2"/>
      <c r="AB47" s="2"/>
    </row>
    <row r="48" spans="2:28" x14ac:dyDescent="0.25">
      <c r="B48" s="2"/>
      <c r="C48" s="2"/>
      <c r="D48" s="2"/>
      <c r="E48" s="2"/>
      <c r="G48" s="2"/>
      <c r="H48" s="2"/>
      <c r="I48" s="2"/>
      <c r="J48" s="2"/>
      <c r="K48" s="2"/>
      <c r="L48" s="2"/>
      <c r="M48" s="2"/>
      <c r="N48" s="2"/>
      <c r="O48" s="2"/>
      <c r="P48" s="2"/>
      <c r="Q48" s="2"/>
      <c r="R48" s="2"/>
      <c r="S48" s="2"/>
      <c r="T48" s="2"/>
      <c r="U48" s="2"/>
      <c r="V48" s="2"/>
      <c r="W48" s="2"/>
      <c r="X48" s="2"/>
      <c r="Y48" s="2"/>
      <c r="Z48" s="2"/>
      <c r="AA48" s="2"/>
      <c r="AB48" s="2"/>
    </row>
    <row r="49" spans="2:28" x14ac:dyDescent="0.25">
      <c r="B49" s="2"/>
      <c r="C49" s="2"/>
      <c r="D49" s="2"/>
      <c r="E49" s="2"/>
      <c r="G49" s="2"/>
      <c r="H49" s="2"/>
      <c r="I49" s="2"/>
      <c r="J49" s="2"/>
      <c r="K49" s="2"/>
      <c r="L49" s="2"/>
      <c r="M49" s="2"/>
      <c r="N49" s="2"/>
      <c r="O49" s="2"/>
      <c r="P49" s="2"/>
      <c r="Q49" s="2"/>
      <c r="R49" s="2"/>
      <c r="S49" s="2"/>
      <c r="T49" s="2"/>
      <c r="U49" s="2"/>
      <c r="V49" s="2"/>
      <c r="W49" s="2"/>
      <c r="X49" s="2"/>
      <c r="Y49" s="2"/>
      <c r="Z49" s="2"/>
      <c r="AA49" s="2"/>
      <c r="AB49" s="2"/>
    </row>
    <row r="50" spans="2:28" x14ac:dyDescent="0.25">
      <c r="B50" s="2"/>
      <c r="C50" s="2"/>
      <c r="D50" s="2"/>
      <c r="E50" s="2"/>
      <c r="G50" s="2"/>
      <c r="H50" s="2"/>
      <c r="I50" s="2"/>
      <c r="J50" s="2"/>
      <c r="K50" s="2"/>
      <c r="L50" s="2"/>
      <c r="M50" s="2"/>
      <c r="N50" s="2"/>
      <c r="O50" s="2"/>
      <c r="P50" s="2"/>
      <c r="Q50" s="2"/>
      <c r="R50" s="2"/>
      <c r="S50" s="2"/>
      <c r="T50" s="2"/>
      <c r="U50" s="2"/>
      <c r="V50" s="2"/>
      <c r="W50" s="2"/>
      <c r="X50" s="2"/>
      <c r="Y50" s="2"/>
      <c r="Z50" s="2"/>
      <c r="AA50" s="2"/>
      <c r="AB50" s="2"/>
    </row>
    <row r="51" spans="2:28" x14ac:dyDescent="0.25">
      <c r="B51" s="2"/>
      <c r="C51" s="2"/>
      <c r="D51" s="2"/>
      <c r="E51" s="2"/>
      <c r="G51" s="2"/>
      <c r="H51" s="2"/>
      <c r="I51" s="2"/>
      <c r="J51" s="2"/>
      <c r="K51" s="2"/>
      <c r="L51" s="2"/>
      <c r="M51" s="2"/>
      <c r="N51" s="2"/>
      <c r="O51" s="2"/>
      <c r="P51" s="2"/>
      <c r="Q51" s="2"/>
      <c r="R51" s="2"/>
      <c r="S51" s="2"/>
      <c r="T51" s="2"/>
      <c r="U51" s="2"/>
      <c r="V51" s="2"/>
      <c r="W51" s="2"/>
      <c r="X51" s="2"/>
      <c r="Y51" s="2"/>
      <c r="Z51" s="2"/>
      <c r="AA51" s="2"/>
      <c r="AB51" s="2"/>
    </row>
    <row r="52" spans="2:28" x14ac:dyDescent="0.25">
      <c r="B52" s="2"/>
      <c r="C52" s="2"/>
      <c r="D52" s="2"/>
      <c r="E52" s="2"/>
      <c r="G52" s="2"/>
      <c r="H52" s="2"/>
      <c r="I52" s="2"/>
      <c r="J52" s="2"/>
      <c r="K52" s="2"/>
      <c r="L52" s="2"/>
      <c r="M52" s="2"/>
      <c r="N52" s="2"/>
      <c r="O52" s="2"/>
      <c r="P52" s="2"/>
      <c r="Q52" s="2"/>
      <c r="R52" s="2"/>
      <c r="S52" s="2"/>
      <c r="T52" s="2"/>
      <c r="U52" s="2"/>
      <c r="V52" s="2"/>
      <c r="W52" s="2"/>
      <c r="X52" s="2"/>
      <c r="Y52" s="2"/>
      <c r="Z52" s="2"/>
      <c r="AA52" s="2"/>
      <c r="AB52" s="2"/>
    </row>
    <row r="53" spans="2:28" x14ac:dyDescent="0.25">
      <c r="B53" s="2"/>
      <c r="C53" s="2"/>
      <c r="D53" s="2"/>
      <c r="E53" s="2"/>
      <c r="G53" s="2"/>
      <c r="H53" s="2"/>
      <c r="I53" s="2"/>
      <c r="J53" s="2"/>
      <c r="K53" s="2"/>
      <c r="L53" s="2"/>
      <c r="M53" s="2"/>
      <c r="N53" s="2"/>
      <c r="O53" s="2"/>
      <c r="P53" s="2"/>
      <c r="Q53" s="2"/>
      <c r="R53" s="2"/>
      <c r="S53" s="2"/>
      <c r="T53" s="2"/>
      <c r="U53" s="2"/>
      <c r="V53" s="2"/>
      <c r="W53" s="2"/>
      <c r="X53" s="2"/>
      <c r="Y53" s="2"/>
      <c r="Z53" s="2"/>
      <c r="AA53" s="2"/>
      <c r="AB53" s="2"/>
    </row>
    <row r="54" spans="2:28" x14ac:dyDescent="0.25">
      <c r="G54" s="2"/>
      <c r="H54" s="2"/>
      <c r="I54" s="2"/>
      <c r="J54" s="2"/>
      <c r="K54" s="2"/>
      <c r="L54" s="2"/>
      <c r="M54" s="2"/>
      <c r="N54" s="2"/>
      <c r="O54" s="2"/>
      <c r="P54" s="2"/>
      <c r="Q54" s="2"/>
      <c r="R54" s="2"/>
      <c r="S54" s="2"/>
      <c r="T54" s="2"/>
      <c r="U54" s="2"/>
      <c r="V54" s="2"/>
      <c r="W54" s="2"/>
      <c r="X54" s="2"/>
      <c r="Y54" s="2"/>
      <c r="Z54" s="2"/>
      <c r="AA54" s="2"/>
      <c r="AB54" s="2"/>
    </row>
  </sheetData>
  <sheetProtection algorithmName="SHA-512" hashValue="IlsgFiCJZyhvh+tasbvUAAUemP6I5+SvhZSvY+JELrzzU/wkMmyWKvKKACKUYYNvcWiFRsiEDSkkD0E/BuCSWw==" saltValue="QssvP26oa+CqImWEAQOIog==" spinCount="100000" sheet="1" objects="1" scenarios="1"/>
  <mergeCells count="9">
    <mergeCell ref="J17:Q17"/>
    <mergeCell ref="J18:Q18"/>
    <mergeCell ref="J19:Q19"/>
    <mergeCell ref="C1:O1"/>
    <mergeCell ref="C7:E12"/>
    <mergeCell ref="C3:E3"/>
    <mergeCell ref="C4:E4"/>
    <mergeCell ref="J15:Q15"/>
    <mergeCell ref="J16:Q16"/>
  </mergeCells>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C7372-5930-4C76-AA1F-0B443A7FB77C}">
  <sheetPr>
    <tabColor rgb="FFD7153A"/>
  </sheetPr>
  <dimension ref="A1:U54"/>
  <sheetViews>
    <sheetView topLeftCell="A12" workbookViewId="0">
      <selection activeCell="C23" sqref="C23:U23"/>
    </sheetView>
  </sheetViews>
  <sheetFormatPr defaultColWidth="9" defaultRowHeight="13.8" x14ac:dyDescent="0.25"/>
  <cols>
    <col min="1" max="1" width="2.59765625" style="12" customWidth="1"/>
    <col min="2" max="2" width="9" style="12" customWidth="1"/>
    <col min="3" max="16384" width="9" style="12"/>
  </cols>
  <sheetData>
    <row r="1" spans="1:21" ht="46.95" customHeight="1" thickTop="1" thickBot="1" x14ac:dyDescent="0.65">
      <c r="A1" s="11"/>
      <c r="B1" s="86" t="s">
        <v>155</v>
      </c>
      <c r="C1" s="87"/>
      <c r="D1" s="87"/>
      <c r="E1" s="87"/>
      <c r="F1" s="87"/>
      <c r="G1" s="87"/>
      <c r="H1" s="87"/>
      <c r="I1" s="87"/>
      <c r="J1" s="87"/>
      <c r="K1" s="87"/>
      <c r="L1" s="87"/>
      <c r="M1" s="87"/>
      <c r="N1" s="87"/>
      <c r="O1" s="87"/>
      <c r="P1" s="87"/>
      <c r="Q1" s="87"/>
      <c r="R1" s="87"/>
      <c r="S1" s="87"/>
      <c r="T1" s="87"/>
      <c r="U1" s="87"/>
    </row>
    <row r="2" spans="1:21" ht="24" customHeight="1" thickTop="1" thickBot="1" x14ac:dyDescent="0.3">
      <c r="A2" s="11"/>
      <c r="B2" s="11"/>
      <c r="C2" s="11"/>
      <c r="D2" s="11"/>
      <c r="E2" s="11"/>
      <c r="F2" s="11"/>
      <c r="G2" s="11"/>
      <c r="H2" s="11"/>
      <c r="I2" s="11"/>
      <c r="J2" s="11"/>
      <c r="K2" s="11"/>
      <c r="L2" s="11"/>
      <c r="M2" s="11"/>
      <c r="N2" s="11"/>
      <c r="O2" s="11"/>
      <c r="P2" s="11"/>
      <c r="Q2" s="11"/>
      <c r="R2" s="11"/>
      <c r="S2" s="11"/>
      <c r="T2" s="11"/>
      <c r="U2" s="11"/>
    </row>
    <row r="3" spans="1:21" ht="24" customHeight="1" thickTop="1" thickBot="1" x14ac:dyDescent="0.3">
      <c r="A3" s="11"/>
      <c r="B3" s="11"/>
      <c r="C3" s="11"/>
      <c r="D3" s="11"/>
      <c r="E3" s="11"/>
      <c r="F3" s="11"/>
      <c r="G3" s="11"/>
      <c r="H3" s="11"/>
      <c r="I3" s="11"/>
      <c r="J3" s="11"/>
      <c r="K3" s="11"/>
      <c r="L3" s="11"/>
      <c r="M3" s="11"/>
      <c r="N3" s="11"/>
      <c r="O3" s="11"/>
      <c r="P3" s="11"/>
      <c r="Q3" s="11"/>
      <c r="R3" s="11"/>
      <c r="S3" s="11"/>
      <c r="T3" s="11"/>
      <c r="U3" s="11"/>
    </row>
    <row r="4" spans="1:21" ht="24" customHeight="1" thickTop="1" thickBot="1" x14ac:dyDescent="0.3">
      <c r="A4" s="11"/>
      <c r="B4" s="11"/>
      <c r="C4" s="11"/>
      <c r="D4" s="11"/>
      <c r="E4" s="11"/>
      <c r="F4" s="11"/>
      <c r="G4" s="11"/>
      <c r="H4" s="11"/>
      <c r="I4" s="11"/>
      <c r="J4" s="11"/>
      <c r="K4" s="11"/>
      <c r="L4" s="11"/>
      <c r="M4" s="11"/>
      <c r="N4" s="11"/>
      <c r="O4" s="11"/>
      <c r="P4" s="11"/>
      <c r="Q4" s="11"/>
      <c r="R4" s="11"/>
      <c r="S4" s="11"/>
      <c r="T4" s="11"/>
      <c r="U4" s="11"/>
    </row>
    <row r="5" spans="1:21" ht="24" customHeight="1" thickTop="1" thickBot="1" x14ac:dyDescent="0.3">
      <c r="A5" s="11"/>
      <c r="B5" s="11"/>
      <c r="C5" s="11"/>
      <c r="D5" s="11"/>
      <c r="E5" s="11"/>
      <c r="F5" s="11"/>
      <c r="G5" s="11"/>
      <c r="H5" s="11"/>
      <c r="I5" s="11"/>
      <c r="J5" s="11"/>
      <c r="K5" s="11"/>
      <c r="L5" s="11"/>
      <c r="M5" s="11"/>
      <c r="N5" s="11"/>
      <c r="O5" s="11"/>
      <c r="P5" s="11"/>
      <c r="Q5" s="11"/>
      <c r="R5" s="11"/>
      <c r="S5" s="11"/>
      <c r="T5" s="11"/>
      <c r="U5" s="11"/>
    </row>
    <row r="6" spans="1:21" ht="24" customHeight="1" thickTop="1" thickBot="1" x14ac:dyDescent="0.3">
      <c r="A6" s="11"/>
      <c r="B6" s="11"/>
      <c r="C6" s="11"/>
      <c r="D6" s="11"/>
      <c r="E6" s="11"/>
      <c r="F6" s="11"/>
      <c r="G6" s="11"/>
      <c r="H6" s="11"/>
      <c r="I6" s="11"/>
      <c r="J6" s="11"/>
      <c r="K6" s="11"/>
      <c r="L6" s="11"/>
      <c r="M6" s="11"/>
      <c r="N6" s="11"/>
      <c r="O6" s="11"/>
      <c r="P6" s="11"/>
      <c r="Q6" s="11"/>
      <c r="R6" s="11"/>
      <c r="S6" s="11"/>
      <c r="T6" s="11"/>
      <c r="U6" s="11"/>
    </row>
    <row r="7" spans="1:21" ht="24" customHeight="1" thickTop="1" thickBot="1" x14ac:dyDescent="0.3">
      <c r="A7" s="11"/>
      <c r="B7" s="11"/>
      <c r="C7" s="11"/>
      <c r="D7" s="11"/>
      <c r="E7" s="11"/>
      <c r="F7" s="11"/>
      <c r="G7" s="11"/>
      <c r="H7" s="11"/>
      <c r="I7" s="11"/>
      <c r="J7" s="11"/>
      <c r="K7" s="11"/>
      <c r="L7" s="11"/>
      <c r="M7" s="11"/>
      <c r="N7" s="11"/>
      <c r="O7" s="11"/>
      <c r="P7" s="11"/>
      <c r="Q7" s="11"/>
      <c r="R7" s="11"/>
      <c r="S7" s="11"/>
      <c r="T7" s="11"/>
      <c r="U7" s="11"/>
    </row>
    <row r="8" spans="1:21" ht="24" customHeight="1" thickTop="1" thickBot="1" x14ac:dyDescent="0.3">
      <c r="A8" s="11"/>
      <c r="B8" s="11"/>
      <c r="C8" s="11"/>
      <c r="D8" s="11"/>
      <c r="E8" s="11"/>
      <c r="F8" s="11"/>
      <c r="G8" s="11"/>
      <c r="H8" s="11"/>
      <c r="I8" s="11"/>
      <c r="J8" s="11"/>
      <c r="K8" s="11"/>
      <c r="L8" s="11"/>
      <c r="M8" s="11"/>
      <c r="N8" s="11"/>
      <c r="O8" s="11"/>
      <c r="P8" s="11"/>
      <c r="Q8" s="11"/>
      <c r="R8" s="11"/>
      <c r="S8" s="11"/>
      <c r="T8" s="11"/>
      <c r="U8" s="11"/>
    </row>
    <row r="9" spans="1:21" ht="24" customHeight="1" thickTop="1" thickBot="1" x14ac:dyDescent="0.3">
      <c r="A9" s="11"/>
      <c r="B9" s="11"/>
      <c r="C9" s="11"/>
      <c r="D9" s="11"/>
      <c r="E9" s="11"/>
      <c r="F9" s="11"/>
      <c r="G9" s="11"/>
      <c r="H9" s="11"/>
      <c r="I9" s="11"/>
      <c r="J9" s="11"/>
      <c r="K9" s="11"/>
      <c r="L9" s="11"/>
      <c r="M9" s="11"/>
      <c r="N9" s="11"/>
      <c r="O9" s="11"/>
      <c r="P9" s="11"/>
      <c r="Q9" s="11"/>
      <c r="R9" s="11"/>
      <c r="S9" s="11"/>
      <c r="T9" s="11"/>
      <c r="U9" s="11"/>
    </row>
    <row r="10" spans="1:21" ht="24" customHeight="1" thickTop="1" thickBot="1" x14ac:dyDescent="0.3">
      <c r="A10" s="11"/>
      <c r="B10" s="11"/>
      <c r="C10" s="11"/>
      <c r="D10" s="11"/>
      <c r="E10" s="11"/>
      <c r="F10" s="11"/>
      <c r="G10" s="11"/>
      <c r="H10" s="11"/>
      <c r="I10" s="11"/>
      <c r="J10" s="11"/>
      <c r="K10" s="11"/>
      <c r="L10" s="11"/>
      <c r="M10" s="11"/>
      <c r="N10" s="11"/>
      <c r="O10" s="11"/>
      <c r="P10" s="11"/>
      <c r="Q10" s="11"/>
      <c r="R10" s="11"/>
      <c r="S10" s="11"/>
      <c r="T10" s="11"/>
      <c r="U10" s="11"/>
    </row>
    <row r="11" spans="1:21" ht="24" customHeight="1" thickTop="1" thickBot="1" x14ac:dyDescent="0.3">
      <c r="A11" s="11"/>
      <c r="B11" s="11"/>
      <c r="C11" s="11"/>
      <c r="D11" s="11"/>
      <c r="E11" s="11"/>
      <c r="F11" s="11"/>
      <c r="G11" s="11"/>
      <c r="H11" s="11"/>
      <c r="I11" s="11"/>
      <c r="J11" s="11"/>
      <c r="K11" s="11"/>
      <c r="L11" s="11"/>
      <c r="M11" s="11"/>
      <c r="N11" s="11"/>
      <c r="O11" s="11"/>
      <c r="P11" s="11"/>
      <c r="Q11" s="11"/>
      <c r="R11" s="11"/>
      <c r="S11" s="11"/>
      <c r="T11" s="11"/>
      <c r="U11" s="11"/>
    </row>
    <row r="12" spans="1:21" ht="24" customHeight="1" thickTop="1" thickBot="1" x14ac:dyDescent="0.3">
      <c r="A12" s="11"/>
      <c r="B12" s="11"/>
      <c r="C12" s="11"/>
      <c r="D12" s="11"/>
      <c r="E12" s="11"/>
      <c r="F12" s="11"/>
      <c r="G12" s="11"/>
      <c r="H12" s="11"/>
      <c r="I12" s="11"/>
      <c r="J12" s="11"/>
      <c r="K12" s="11"/>
      <c r="L12" s="11"/>
      <c r="M12" s="11"/>
      <c r="N12" s="11"/>
      <c r="O12" s="11"/>
      <c r="P12" s="11"/>
      <c r="Q12" s="11"/>
      <c r="R12" s="11"/>
      <c r="S12" s="11"/>
      <c r="T12" s="11"/>
      <c r="U12" s="11"/>
    </row>
    <row r="13" spans="1:21" ht="24" customHeight="1" thickTop="1" thickBot="1" x14ac:dyDescent="0.3">
      <c r="A13" s="11"/>
      <c r="B13" s="11"/>
      <c r="C13" s="11"/>
      <c r="D13" s="11"/>
      <c r="E13" s="11"/>
      <c r="F13" s="11"/>
      <c r="G13" s="11"/>
      <c r="H13" s="11"/>
      <c r="I13" s="11"/>
      <c r="J13" s="11"/>
      <c r="K13" s="11"/>
      <c r="L13" s="11"/>
      <c r="M13" s="11"/>
      <c r="N13" s="11"/>
      <c r="O13" s="11"/>
      <c r="P13" s="11"/>
      <c r="Q13" s="11"/>
      <c r="R13" s="11"/>
      <c r="S13" s="11"/>
      <c r="T13" s="11"/>
      <c r="U13" s="11"/>
    </row>
    <row r="14" spans="1:21" ht="24" customHeight="1" thickTop="1" thickBot="1" x14ac:dyDescent="0.3">
      <c r="A14" s="11"/>
      <c r="B14" s="11"/>
      <c r="C14" s="11"/>
      <c r="D14" s="11"/>
      <c r="E14" s="11"/>
      <c r="F14" s="11"/>
      <c r="G14" s="11"/>
      <c r="H14" s="11"/>
      <c r="I14" s="11"/>
      <c r="J14" s="11"/>
      <c r="K14" s="11"/>
      <c r="L14" s="11"/>
      <c r="M14" s="11"/>
      <c r="N14" s="11"/>
      <c r="O14" s="11"/>
      <c r="P14" s="11"/>
      <c r="Q14" s="11"/>
      <c r="R14" s="11"/>
      <c r="S14" s="11"/>
      <c r="T14" s="11"/>
      <c r="U14" s="11"/>
    </row>
    <row r="15" spans="1:21" ht="24" customHeight="1" thickTop="1" thickBot="1" x14ac:dyDescent="0.3">
      <c r="A15" s="11"/>
      <c r="B15" s="11"/>
      <c r="C15" s="11"/>
      <c r="D15" s="11"/>
      <c r="E15" s="11"/>
      <c r="F15" s="11"/>
      <c r="G15" s="11"/>
      <c r="H15" s="11"/>
      <c r="I15" s="11"/>
      <c r="J15" s="11"/>
      <c r="K15" s="11"/>
      <c r="L15" s="11"/>
      <c r="M15" s="11"/>
      <c r="N15" s="11"/>
      <c r="O15" s="11"/>
      <c r="P15" s="11"/>
      <c r="Q15" s="11"/>
      <c r="R15" s="11"/>
      <c r="S15" s="11"/>
      <c r="T15" s="11"/>
      <c r="U15" s="11"/>
    </row>
    <row r="16" spans="1:21" ht="24" customHeight="1" thickTop="1" thickBot="1" x14ac:dyDescent="0.3">
      <c r="A16" s="11"/>
      <c r="B16" s="11"/>
      <c r="C16" s="11"/>
      <c r="D16" s="11"/>
      <c r="E16" s="11"/>
      <c r="F16" s="11"/>
      <c r="G16" s="11"/>
      <c r="H16" s="11"/>
      <c r="I16" s="11"/>
      <c r="J16" s="11"/>
      <c r="K16" s="11"/>
      <c r="L16" s="11"/>
      <c r="M16" s="11"/>
      <c r="N16" s="11"/>
      <c r="O16" s="11"/>
      <c r="P16" s="11"/>
      <c r="Q16" s="11"/>
      <c r="R16" s="11"/>
      <c r="S16" s="11"/>
      <c r="T16" s="11"/>
      <c r="U16" s="11"/>
    </row>
    <row r="17" spans="1:21" ht="24" customHeight="1" thickTop="1" thickBot="1" x14ac:dyDescent="0.3">
      <c r="A17" s="11"/>
      <c r="B17" s="11"/>
      <c r="C17" s="11"/>
      <c r="D17" s="11"/>
      <c r="E17" s="11"/>
      <c r="F17" s="11"/>
      <c r="G17" s="11"/>
      <c r="H17" s="11"/>
      <c r="I17" s="11"/>
      <c r="J17" s="11"/>
      <c r="K17" s="11"/>
      <c r="L17" s="11"/>
      <c r="M17" s="11"/>
      <c r="N17" s="11"/>
      <c r="O17" s="11"/>
      <c r="P17" s="11"/>
      <c r="Q17" s="11"/>
      <c r="R17" s="11"/>
      <c r="S17" s="11"/>
      <c r="T17" s="11"/>
      <c r="U17" s="11"/>
    </row>
    <row r="18" spans="1:21" ht="49.95" customHeight="1" thickTop="1" thickBot="1" x14ac:dyDescent="0.4">
      <c r="A18" s="13"/>
      <c r="B18" s="11"/>
      <c r="C18" s="11"/>
      <c r="D18" s="11"/>
      <c r="E18" s="11"/>
      <c r="F18" s="11"/>
      <c r="G18" s="11"/>
      <c r="H18" s="11"/>
      <c r="I18" s="11"/>
      <c r="J18" s="11"/>
      <c r="K18" s="11"/>
      <c r="L18" s="11"/>
      <c r="M18" s="11"/>
      <c r="N18" s="11"/>
      <c r="O18" s="11"/>
      <c r="P18" s="11"/>
      <c r="Q18" s="11"/>
      <c r="R18" s="11"/>
      <c r="S18" s="11"/>
      <c r="T18" s="11"/>
      <c r="U18" s="11"/>
    </row>
    <row r="19" spans="1:21" ht="45.6" customHeight="1" thickTop="1" thickBot="1" x14ac:dyDescent="0.3">
      <c r="A19" s="11"/>
      <c r="B19" s="88" t="s">
        <v>186</v>
      </c>
      <c r="C19" s="89"/>
      <c r="D19" s="89"/>
      <c r="E19" s="89"/>
      <c r="F19" s="89"/>
      <c r="G19" s="89"/>
      <c r="H19" s="89"/>
      <c r="I19" s="89"/>
      <c r="J19" s="89"/>
      <c r="K19" s="89"/>
      <c r="L19" s="89"/>
      <c r="M19" s="89"/>
      <c r="N19" s="89"/>
      <c r="O19" s="89"/>
      <c r="P19" s="89"/>
      <c r="Q19" s="89"/>
      <c r="R19" s="89"/>
      <c r="S19" s="89"/>
      <c r="T19" s="89"/>
      <c r="U19" s="90"/>
    </row>
    <row r="20" spans="1:21" ht="16.95" customHeight="1" thickTop="1" thickBot="1" x14ac:dyDescent="0.3">
      <c r="A20" s="11"/>
      <c r="B20" s="14" t="s">
        <v>185</v>
      </c>
      <c r="C20" s="14"/>
      <c r="D20" s="14"/>
      <c r="E20" s="14"/>
      <c r="F20" s="14"/>
      <c r="G20" s="14"/>
      <c r="H20" s="14"/>
      <c r="I20" s="14"/>
      <c r="J20" s="14"/>
      <c r="K20" s="14"/>
      <c r="L20" s="14"/>
      <c r="M20" s="14"/>
      <c r="N20" s="14"/>
      <c r="O20" s="14"/>
      <c r="P20" s="14"/>
      <c r="Q20" s="14"/>
      <c r="R20" s="14"/>
      <c r="S20" s="14"/>
      <c r="T20" s="14"/>
      <c r="U20" s="14"/>
    </row>
    <row r="21" spans="1:21" ht="5.4" customHeight="1" thickTop="1" thickBot="1" x14ac:dyDescent="0.3">
      <c r="A21" s="11"/>
      <c r="B21" s="15"/>
      <c r="C21" s="14"/>
      <c r="D21" s="14"/>
      <c r="E21" s="14"/>
      <c r="F21" s="14"/>
      <c r="G21" s="14"/>
      <c r="H21" s="14"/>
      <c r="I21" s="14"/>
      <c r="J21" s="14"/>
      <c r="K21" s="14"/>
      <c r="L21" s="14"/>
      <c r="M21" s="14"/>
      <c r="N21" s="14"/>
      <c r="O21" s="14"/>
      <c r="P21" s="14"/>
      <c r="Q21" s="14"/>
      <c r="R21" s="14"/>
      <c r="S21" s="14"/>
      <c r="T21" s="14"/>
      <c r="U21" s="14"/>
    </row>
    <row r="22" spans="1:21" ht="22.95" customHeight="1" thickTop="1" thickBot="1" x14ac:dyDescent="0.3">
      <c r="A22" s="11"/>
      <c r="B22" s="16" t="s">
        <v>5</v>
      </c>
      <c r="C22" s="91" t="s">
        <v>6</v>
      </c>
      <c r="D22" s="91"/>
      <c r="E22" s="91"/>
      <c r="F22" s="91"/>
      <c r="G22" s="91"/>
      <c r="H22" s="91"/>
      <c r="I22" s="91"/>
      <c r="J22" s="91"/>
      <c r="K22" s="91"/>
      <c r="L22" s="91"/>
      <c r="M22" s="91"/>
      <c r="N22" s="91"/>
      <c r="O22" s="91"/>
      <c r="P22" s="91"/>
      <c r="Q22" s="91"/>
      <c r="R22" s="91"/>
      <c r="S22" s="91"/>
      <c r="T22" s="91"/>
      <c r="U22" s="91"/>
    </row>
    <row r="23" spans="1:21" ht="28.95" customHeight="1" thickTop="1" thickBot="1" x14ac:dyDescent="0.3">
      <c r="A23" s="11"/>
      <c r="B23" s="16" t="s">
        <v>8</v>
      </c>
      <c r="C23" s="91" t="s">
        <v>9</v>
      </c>
      <c r="D23" s="91"/>
      <c r="E23" s="91"/>
      <c r="F23" s="91"/>
      <c r="G23" s="91"/>
      <c r="H23" s="91"/>
      <c r="I23" s="91"/>
      <c r="J23" s="91"/>
      <c r="K23" s="91"/>
      <c r="L23" s="91"/>
      <c r="M23" s="91"/>
      <c r="N23" s="91"/>
      <c r="O23" s="91"/>
      <c r="P23" s="91"/>
      <c r="Q23" s="91"/>
      <c r="R23" s="91"/>
      <c r="S23" s="91"/>
      <c r="T23" s="91"/>
      <c r="U23" s="91"/>
    </row>
    <row r="24" spans="1:21" ht="26.4" customHeight="1" thickTop="1" thickBot="1" x14ac:dyDescent="0.3">
      <c r="A24" s="11"/>
      <c r="B24" s="15" t="s">
        <v>11</v>
      </c>
      <c r="C24" s="85" t="s">
        <v>12</v>
      </c>
      <c r="D24" s="85"/>
      <c r="E24" s="85"/>
      <c r="F24" s="85"/>
      <c r="G24" s="85"/>
      <c r="H24" s="85"/>
      <c r="I24" s="85"/>
      <c r="J24" s="85"/>
      <c r="K24" s="85"/>
      <c r="L24" s="85"/>
      <c r="M24" s="85"/>
      <c r="N24" s="85"/>
      <c r="O24" s="85"/>
      <c r="P24" s="85"/>
      <c r="Q24" s="85"/>
      <c r="R24" s="85"/>
      <c r="S24" s="85"/>
      <c r="T24" s="85"/>
      <c r="U24" s="85"/>
    </row>
    <row r="25" spans="1:21" ht="40.799999999999997" customHeight="1" thickTop="1" thickBot="1" x14ac:dyDescent="0.3">
      <c r="A25" s="11"/>
      <c r="B25" s="16" t="s">
        <v>15</v>
      </c>
      <c r="C25" s="85" t="s">
        <v>16</v>
      </c>
      <c r="D25" s="85"/>
      <c r="E25" s="85"/>
      <c r="F25" s="85"/>
      <c r="G25" s="85"/>
      <c r="H25" s="85"/>
      <c r="I25" s="85"/>
      <c r="J25" s="85"/>
      <c r="K25" s="85"/>
      <c r="L25" s="85"/>
      <c r="M25" s="85"/>
      <c r="N25" s="85"/>
      <c r="O25" s="85"/>
      <c r="P25" s="85"/>
      <c r="Q25" s="85"/>
      <c r="R25" s="85"/>
      <c r="S25" s="85"/>
      <c r="T25" s="85"/>
      <c r="U25" s="85"/>
    </row>
    <row r="26" spans="1:21" ht="15" thickTop="1" thickBot="1" x14ac:dyDescent="0.3">
      <c r="A26" s="11"/>
      <c r="B26" s="14"/>
      <c r="C26" s="14"/>
      <c r="D26" s="14"/>
      <c r="E26" s="14"/>
      <c r="F26" s="14"/>
      <c r="G26" s="14"/>
      <c r="H26" s="14"/>
      <c r="I26" s="14"/>
      <c r="J26" s="14"/>
      <c r="K26" s="14"/>
      <c r="L26" s="14"/>
      <c r="M26" s="14"/>
      <c r="N26" s="14"/>
      <c r="O26" s="14"/>
      <c r="P26" s="14"/>
      <c r="Q26" s="14"/>
      <c r="R26" s="14"/>
      <c r="S26" s="14"/>
      <c r="T26" s="14"/>
      <c r="U26" s="14"/>
    </row>
    <row r="27" spans="1:21" ht="15" thickTop="1" thickBot="1" x14ac:dyDescent="0.3">
      <c r="A27" s="11"/>
      <c r="B27" s="11"/>
      <c r="C27" s="11"/>
      <c r="D27" s="11"/>
      <c r="E27" s="11"/>
      <c r="F27" s="11"/>
      <c r="G27" s="11"/>
      <c r="H27" s="11"/>
      <c r="I27" s="11"/>
      <c r="J27" s="11"/>
      <c r="K27" s="11"/>
      <c r="L27" s="11"/>
      <c r="M27" s="11"/>
      <c r="N27" s="11"/>
      <c r="O27" s="11"/>
      <c r="P27" s="11"/>
      <c r="Q27" s="11"/>
      <c r="R27" s="11"/>
      <c r="S27" s="11"/>
      <c r="T27" s="11"/>
      <c r="U27" s="11"/>
    </row>
    <row r="28" spans="1:21" ht="14.4" thickTop="1" x14ac:dyDescent="0.25"/>
    <row r="53" s="12" customFormat="1" ht="21" customHeight="1" x14ac:dyDescent="0.25"/>
    <row r="54" s="12" customFormat="1" ht="15" customHeight="1" x14ac:dyDescent="0.25"/>
  </sheetData>
  <sheetProtection algorithmName="SHA-512" hashValue="7jX581LXD9jOVvYKWC8pXQQSZeIrype4L7LPFoP1QbhSU71LK2elqvxwIeCdVf7BOfprdikACMIc2Wh/aVT/aQ==" saltValue="YZuRUNx3W7N9cB6IWK9tMg==" spinCount="100000" sheet="1" objects="1" scenarios="1"/>
  <mergeCells count="6">
    <mergeCell ref="C25:U25"/>
    <mergeCell ref="B1:U1"/>
    <mergeCell ref="B19:U19"/>
    <mergeCell ref="C22:U22"/>
    <mergeCell ref="C23:U23"/>
    <mergeCell ref="C24:U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CC17C-3330-4AE2-9469-D96A131BE848}">
  <sheetPr>
    <tabColor rgb="FF002664"/>
  </sheetPr>
  <dimension ref="A1:O123"/>
  <sheetViews>
    <sheetView showGridLines="0" zoomScale="83" zoomScaleNormal="83" workbookViewId="0">
      <selection activeCell="C4" sqref="C4"/>
    </sheetView>
  </sheetViews>
  <sheetFormatPr defaultRowHeight="30" x14ac:dyDescent="0.25"/>
  <cols>
    <col min="1" max="1" width="9.19921875" style="46" customWidth="1"/>
    <col min="2" max="2" width="27.5" style="37" customWidth="1"/>
    <col min="3" max="3" width="59" style="40" customWidth="1"/>
    <col min="4" max="4" width="45.19921875" style="23" customWidth="1"/>
    <col min="5" max="5" width="26.59765625" style="39" customWidth="1"/>
    <col min="6" max="6" width="36.3984375" style="23" customWidth="1"/>
    <col min="7" max="7" width="8.69921875" style="23" customWidth="1"/>
    <col min="8" max="16384" width="8.796875" style="1"/>
  </cols>
  <sheetData>
    <row r="1" spans="1:7" s="18" customFormat="1" ht="49.2" customHeight="1" thickBot="1" x14ac:dyDescent="0.35">
      <c r="A1" s="41"/>
      <c r="B1" s="52" t="s">
        <v>19</v>
      </c>
      <c r="C1" s="53" t="s">
        <v>20</v>
      </c>
      <c r="D1" s="53" t="s">
        <v>182</v>
      </c>
      <c r="E1" s="53" t="s">
        <v>183</v>
      </c>
      <c r="F1" s="54" t="s">
        <v>184</v>
      </c>
      <c r="G1" s="17"/>
    </row>
    <row r="2" spans="1:7" ht="49.5" customHeight="1" x14ac:dyDescent="0.25">
      <c r="A2" s="135" t="s">
        <v>132</v>
      </c>
      <c r="B2" s="100" t="s">
        <v>156</v>
      </c>
      <c r="C2" s="47" t="s">
        <v>21</v>
      </c>
      <c r="D2" s="20"/>
      <c r="E2" s="21"/>
      <c r="F2" s="22"/>
    </row>
    <row r="3" spans="1:7" ht="49.5" customHeight="1" x14ac:dyDescent="0.25">
      <c r="A3" s="136"/>
      <c r="B3" s="100"/>
      <c r="C3" s="48" t="s">
        <v>22</v>
      </c>
      <c r="D3" s="20"/>
      <c r="E3" s="25"/>
      <c r="F3" s="26"/>
    </row>
    <row r="4" spans="1:7" ht="49.5" customHeight="1" x14ac:dyDescent="0.25">
      <c r="A4" s="136"/>
      <c r="B4" s="100"/>
      <c r="C4" s="48" t="s">
        <v>23</v>
      </c>
      <c r="D4" s="20"/>
      <c r="E4" s="25"/>
      <c r="F4" s="26"/>
    </row>
    <row r="5" spans="1:7" ht="49.5" customHeight="1" x14ac:dyDescent="0.25">
      <c r="A5" s="136"/>
      <c r="B5" s="100"/>
      <c r="C5" s="48" t="s">
        <v>24</v>
      </c>
      <c r="D5" s="20"/>
      <c r="E5" s="25"/>
      <c r="F5" s="26"/>
    </row>
    <row r="6" spans="1:7" ht="49.5" customHeight="1" x14ac:dyDescent="0.25">
      <c r="A6" s="136"/>
      <c r="B6" s="100"/>
      <c r="C6" s="48" t="s">
        <v>25</v>
      </c>
      <c r="D6" s="20"/>
      <c r="E6" s="25"/>
      <c r="F6" s="27"/>
    </row>
    <row r="7" spans="1:7" ht="49.5" customHeight="1" x14ac:dyDescent="0.25">
      <c r="A7" s="136"/>
      <c r="B7" s="100"/>
      <c r="C7" s="49" t="s">
        <v>157</v>
      </c>
      <c r="D7" s="20"/>
      <c r="E7" s="28"/>
      <c r="F7" s="29"/>
    </row>
    <row r="8" spans="1:7" ht="13.8" x14ac:dyDescent="0.25">
      <c r="A8" s="136"/>
      <c r="B8" s="114"/>
      <c r="C8" s="92"/>
      <c r="D8" s="92"/>
      <c r="E8" s="92"/>
      <c r="F8" s="93"/>
    </row>
    <row r="9" spans="1:7" ht="49.5" customHeight="1" x14ac:dyDescent="0.25">
      <c r="A9" s="136"/>
      <c r="B9" s="107" t="s">
        <v>158</v>
      </c>
      <c r="C9" s="19" t="s">
        <v>26</v>
      </c>
      <c r="D9" s="20"/>
      <c r="E9" s="21"/>
      <c r="F9" s="22"/>
    </row>
    <row r="10" spans="1:7" ht="49.5" customHeight="1" x14ac:dyDescent="0.25">
      <c r="A10" s="136"/>
      <c r="B10" s="107"/>
      <c r="C10" s="30" t="s">
        <v>27</v>
      </c>
      <c r="D10" s="20"/>
      <c r="E10" s="25"/>
      <c r="F10" s="26"/>
    </row>
    <row r="11" spans="1:7" ht="49.5" customHeight="1" x14ac:dyDescent="0.25">
      <c r="A11" s="136"/>
      <c r="B11" s="107"/>
      <c r="C11" s="30" t="s">
        <v>28</v>
      </c>
      <c r="D11" s="20"/>
      <c r="E11" s="25"/>
      <c r="F11" s="26"/>
    </row>
    <row r="12" spans="1:7" ht="49.5" customHeight="1" x14ac:dyDescent="0.25">
      <c r="A12" s="136"/>
      <c r="B12" s="107"/>
      <c r="C12" s="30" t="s">
        <v>29</v>
      </c>
      <c r="D12" s="20"/>
      <c r="E12" s="25"/>
      <c r="F12" s="26"/>
    </row>
    <row r="13" spans="1:7" ht="49.5" customHeight="1" x14ac:dyDescent="0.25">
      <c r="A13" s="136"/>
      <c r="B13" s="107"/>
      <c r="C13" s="24" t="s">
        <v>30</v>
      </c>
      <c r="D13" s="20"/>
      <c r="E13" s="25"/>
      <c r="F13" s="26"/>
    </row>
    <row r="14" spans="1:7" ht="74.400000000000006" customHeight="1" x14ac:dyDescent="0.25">
      <c r="A14" s="136"/>
      <c r="B14" s="107"/>
      <c r="C14" s="24" t="s">
        <v>129</v>
      </c>
      <c r="D14" s="20"/>
      <c r="E14" s="25"/>
      <c r="F14" s="26"/>
    </row>
    <row r="15" spans="1:7" ht="49.5" customHeight="1" x14ac:dyDescent="0.25">
      <c r="A15" s="136"/>
      <c r="B15" s="107"/>
      <c r="C15" s="24" t="s">
        <v>31</v>
      </c>
      <c r="D15" s="31"/>
      <c r="E15" s="25"/>
      <c r="F15" s="26"/>
    </row>
    <row r="16" spans="1:7" ht="49.5" customHeight="1" x14ac:dyDescent="0.25">
      <c r="A16" s="136"/>
      <c r="B16" s="108"/>
      <c r="C16" s="24" t="s">
        <v>32</v>
      </c>
      <c r="D16" s="20"/>
      <c r="E16" s="25"/>
      <c r="F16" s="26"/>
    </row>
    <row r="17" spans="1:15" ht="13.8" x14ac:dyDescent="0.25">
      <c r="A17" s="136"/>
      <c r="B17" s="92"/>
      <c r="C17" s="92"/>
      <c r="D17" s="92"/>
      <c r="E17" s="92"/>
      <c r="F17" s="93"/>
      <c r="H17" s="1" t="s">
        <v>33</v>
      </c>
    </row>
    <row r="18" spans="1:15" ht="49.5" customHeight="1" x14ac:dyDescent="0.25">
      <c r="A18" s="136"/>
      <c r="B18" s="109" t="s">
        <v>159</v>
      </c>
      <c r="C18" s="50" t="s">
        <v>34</v>
      </c>
      <c r="D18" s="26"/>
      <c r="E18" s="25"/>
      <c r="F18" s="26"/>
    </row>
    <row r="19" spans="1:15" ht="49.5" customHeight="1" x14ac:dyDescent="0.25">
      <c r="A19" s="136"/>
      <c r="B19" s="110"/>
      <c r="C19" s="50" t="s">
        <v>35</v>
      </c>
      <c r="D19" s="26"/>
      <c r="E19" s="25"/>
      <c r="F19" s="26"/>
    </row>
    <row r="20" spans="1:15" ht="92.4" x14ac:dyDescent="0.25">
      <c r="A20" s="136"/>
      <c r="B20" s="110"/>
      <c r="C20" s="50" t="s">
        <v>130</v>
      </c>
      <c r="D20" s="26"/>
      <c r="E20" s="25"/>
      <c r="F20" s="26"/>
    </row>
    <row r="21" spans="1:15" ht="49.5" customHeight="1" x14ac:dyDescent="0.25">
      <c r="A21" s="136"/>
      <c r="B21" s="110"/>
      <c r="C21" s="50" t="s">
        <v>36</v>
      </c>
      <c r="D21" s="26"/>
      <c r="E21" s="25"/>
      <c r="F21" s="26"/>
    </row>
    <row r="22" spans="1:15" ht="49.5" customHeight="1" x14ac:dyDescent="0.25">
      <c r="A22" s="136"/>
      <c r="B22" s="110"/>
      <c r="C22" s="50" t="s">
        <v>37</v>
      </c>
      <c r="D22" s="26"/>
      <c r="E22" s="25"/>
      <c r="F22" s="26"/>
      <c r="G22" s="32"/>
    </row>
    <row r="23" spans="1:15" ht="49.5" customHeight="1" x14ac:dyDescent="0.25">
      <c r="A23" s="136"/>
      <c r="B23" s="110"/>
      <c r="C23" s="50" t="s">
        <v>38</v>
      </c>
      <c r="D23" s="26"/>
      <c r="E23" s="25"/>
      <c r="F23" s="26"/>
    </row>
    <row r="24" spans="1:15" ht="49.5" customHeight="1" x14ac:dyDescent="0.25">
      <c r="A24" s="136"/>
      <c r="B24" s="111"/>
      <c r="C24" s="48" t="s">
        <v>160</v>
      </c>
      <c r="D24" s="26"/>
      <c r="E24" s="25"/>
      <c r="F24" s="26"/>
    </row>
    <row r="25" spans="1:15" ht="13.8" x14ac:dyDescent="0.25">
      <c r="A25" s="136"/>
      <c r="B25" s="92"/>
      <c r="C25" s="92"/>
      <c r="D25" s="92"/>
      <c r="E25" s="92"/>
      <c r="F25" s="93"/>
    </row>
    <row r="26" spans="1:15" ht="49.5" customHeight="1" x14ac:dyDescent="0.25">
      <c r="A26" s="136"/>
      <c r="B26" s="112" t="s">
        <v>161</v>
      </c>
      <c r="C26" s="50" t="s">
        <v>39</v>
      </c>
      <c r="D26" s="26"/>
      <c r="E26" s="25"/>
      <c r="F26" s="26"/>
      <c r="G26" s="32"/>
      <c r="O26" s="33" t="s">
        <v>40</v>
      </c>
    </row>
    <row r="27" spans="1:15" ht="49.5" customHeight="1" x14ac:dyDescent="0.25">
      <c r="A27" s="136"/>
      <c r="B27" s="113"/>
      <c r="C27" s="50" t="s">
        <v>41</v>
      </c>
      <c r="D27" s="26"/>
      <c r="E27" s="25"/>
      <c r="F27" s="26"/>
      <c r="G27" s="32"/>
    </row>
    <row r="28" spans="1:15" ht="49.5" customHeight="1" x14ac:dyDescent="0.25">
      <c r="A28" s="136"/>
      <c r="B28" s="113"/>
      <c r="C28" s="50" t="s">
        <v>42</v>
      </c>
      <c r="D28" s="31"/>
      <c r="E28" s="25"/>
      <c r="F28" s="26"/>
      <c r="G28" s="32"/>
    </row>
    <row r="29" spans="1:15" ht="49.5" customHeight="1" x14ac:dyDescent="0.25">
      <c r="A29" s="136"/>
      <c r="B29" s="113"/>
      <c r="C29" s="50" t="s">
        <v>43</v>
      </c>
      <c r="D29" s="26"/>
      <c r="E29" s="25"/>
      <c r="F29" s="26"/>
      <c r="G29" s="32"/>
    </row>
    <row r="30" spans="1:15" ht="49.5" customHeight="1" x14ac:dyDescent="0.25">
      <c r="A30" s="136"/>
      <c r="B30" s="113"/>
      <c r="C30" s="50" t="s">
        <v>44</v>
      </c>
      <c r="D30" s="26"/>
      <c r="E30" s="25"/>
      <c r="F30" s="26"/>
      <c r="G30" s="32"/>
    </row>
    <row r="31" spans="1:15" ht="49.5" customHeight="1" x14ac:dyDescent="0.25">
      <c r="A31" s="136"/>
      <c r="B31" s="113"/>
      <c r="C31" s="50" t="s">
        <v>45</v>
      </c>
      <c r="D31" s="26"/>
      <c r="E31" s="25"/>
      <c r="F31" s="26"/>
      <c r="G31" s="32"/>
    </row>
    <row r="32" spans="1:15" ht="49.5" customHeight="1" x14ac:dyDescent="0.25">
      <c r="A32" s="136"/>
      <c r="B32" s="113"/>
      <c r="C32" s="50" t="s">
        <v>46</v>
      </c>
      <c r="D32" s="26"/>
      <c r="E32" s="25"/>
      <c r="F32" s="26"/>
      <c r="G32" s="32"/>
    </row>
    <row r="33" spans="1:7" ht="49.5" customHeight="1" x14ac:dyDescent="0.25">
      <c r="A33" s="136"/>
      <c r="B33" s="113"/>
      <c r="C33" s="50" t="s">
        <v>47</v>
      </c>
      <c r="D33" s="26"/>
      <c r="E33" s="25"/>
      <c r="F33" s="26"/>
      <c r="G33" s="32"/>
    </row>
    <row r="34" spans="1:7" ht="49.5" customHeight="1" x14ac:dyDescent="0.25">
      <c r="A34" s="136"/>
      <c r="B34" s="113"/>
      <c r="C34" s="50" t="s">
        <v>48</v>
      </c>
      <c r="D34" s="26"/>
      <c r="E34" s="25"/>
      <c r="F34" s="26"/>
    </row>
    <row r="35" spans="1:7" s="35" customFormat="1" ht="13.8" x14ac:dyDescent="0.25">
      <c r="A35" s="42"/>
      <c r="B35" s="98"/>
      <c r="C35" s="98"/>
      <c r="D35" s="98"/>
      <c r="E35" s="98"/>
      <c r="F35" s="99"/>
      <c r="G35" s="34"/>
    </row>
    <row r="36" spans="1:7" ht="49.5" customHeight="1" x14ac:dyDescent="0.25">
      <c r="A36" s="134" t="s">
        <v>49</v>
      </c>
      <c r="B36" s="101" t="s">
        <v>162</v>
      </c>
      <c r="C36" s="50" t="s">
        <v>50</v>
      </c>
      <c r="D36" s="26"/>
      <c r="E36" s="25"/>
      <c r="F36" s="26"/>
    </row>
    <row r="37" spans="1:7" ht="49.5" customHeight="1" x14ac:dyDescent="0.25">
      <c r="A37" s="134"/>
      <c r="B37" s="102"/>
      <c r="C37" s="50" t="s">
        <v>51</v>
      </c>
      <c r="D37" s="26"/>
      <c r="E37" s="25"/>
      <c r="F37" s="26"/>
    </row>
    <row r="38" spans="1:7" ht="49.5" customHeight="1" x14ac:dyDescent="0.25">
      <c r="A38" s="134"/>
      <c r="B38" s="102"/>
      <c r="C38" s="50" t="s">
        <v>52</v>
      </c>
      <c r="D38" s="26"/>
      <c r="E38" s="25"/>
      <c r="F38" s="26"/>
    </row>
    <row r="39" spans="1:7" ht="49.5" customHeight="1" x14ac:dyDescent="0.25">
      <c r="A39" s="134"/>
      <c r="B39" s="102"/>
      <c r="C39" s="50" t="s">
        <v>53</v>
      </c>
      <c r="D39" s="26"/>
      <c r="E39" s="25"/>
      <c r="F39" s="26"/>
    </row>
    <row r="40" spans="1:7" ht="49.5" customHeight="1" x14ac:dyDescent="0.25">
      <c r="A40" s="134"/>
      <c r="B40" s="103"/>
      <c r="C40" s="50" t="s">
        <v>54</v>
      </c>
      <c r="D40" s="26"/>
      <c r="E40" s="25"/>
      <c r="F40" s="26"/>
    </row>
    <row r="41" spans="1:7" ht="13.8" x14ac:dyDescent="0.25">
      <c r="A41" s="134"/>
      <c r="B41" s="94"/>
      <c r="C41" s="94"/>
      <c r="D41" s="94"/>
      <c r="E41" s="94"/>
      <c r="F41" s="95"/>
    </row>
    <row r="42" spans="1:7" ht="49.5" customHeight="1" x14ac:dyDescent="0.25">
      <c r="A42" s="134"/>
      <c r="B42" s="101" t="s">
        <v>163</v>
      </c>
      <c r="C42" s="50" t="s">
        <v>55</v>
      </c>
      <c r="D42" s="26"/>
      <c r="E42" s="25"/>
      <c r="F42" s="26"/>
      <c r="G42" s="32"/>
    </row>
    <row r="43" spans="1:7" ht="49.5" customHeight="1" x14ac:dyDescent="0.25">
      <c r="A43" s="134"/>
      <c r="B43" s="102"/>
      <c r="C43" s="50" t="s">
        <v>56</v>
      </c>
      <c r="D43" s="26"/>
      <c r="E43" s="25"/>
      <c r="F43" s="26"/>
      <c r="G43" s="32"/>
    </row>
    <row r="44" spans="1:7" ht="49.5" customHeight="1" x14ac:dyDescent="0.25">
      <c r="A44" s="134"/>
      <c r="B44" s="102"/>
      <c r="C44" s="50" t="s">
        <v>57</v>
      </c>
      <c r="D44" s="26"/>
      <c r="E44" s="25"/>
      <c r="F44" s="26"/>
      <c r="G44" s="32"/>
    </row>
    <row r="45" spans="1:7" ht="49.5" customHeight="1" x14ac:dyDescent="0.25">
      <c r="A45" s="134"/>
      <c r="B45" s="102"/>
      <c r="C45" s="50" t="s">
        <v>58</v>
      </c>
      <c r="D45" s="26"/>
      <c r="E45" s="25"/>
      <c r="F45" s="26"/>
      <c r="G45" s="32"/>
    </row>
    <row r="46" spans="1:7" ht="49.5" customHeight="1" x14ac:dyDescent="0.25">
      <c r="A46" s="134"/>
      <c r="B46" s="103"/>
      <c r="C46" s="50" t="s">
        <v>59</v>
      </c>
      <c r="D46" s="26"/>
      <c r="E46" s="25"/>
      <c r="F46" s="26"/>
      <c r="G46" s="32"/>
    </row>
    <row r="47" spans="1:7" ht="13.8" x14ac:dyDescent="0.25">
      <c r="A47" s="134"/>
      <c r="B47" s="96"/>
      <c r="C47" s="96"/>
      <c r="D47" s="96"/>
      <c r="E47" s="96"/>
      <c r="F47" s="97"/>
    </row>
    <row r="48" spans="1:7" ht="66" customHeight="1" x14ac:dyDescent="0.25">
      <c r="A48" s="134"/>
      <c r="B48" s="101" t="s">
        <v>164</v>
      </c>
      <c r="C48" s="51" t="s">
        <v>60</v>
      </c>
      <c r="D48" s="26"/>
      <c r="E48" s="25"/>
      <c r="F48" s="26"/>
    </row>
    <row r="49" spans="1:7" ht="49.5" customHeight="1" x14ac:dyDescent="0.25">
      <c r="A49" s="134"/>
      <c r="B49" s="102"/>
      <c r="C49" s="48" t="s">
        <v>61</v>
      </c>
      <c r="D49" s="26"/>
      <c r="E49" s="25"/>
      <c r="F49" s="26"/>
    </row>
    <row r="50" spans="1:7" ht="49.5" customHeight="1" x14ac:dyDescent="0.25">
      <c r="A50" s="134"/>
      <c r="B50" s="102"/>
      <c r="C50" s="48" t="s">
        <v>62</v>
      </c>
      <c r="D50" s="26"/>
      <c r="E50" s="25"/>
      <c r="F50" s="26"/>
    </row>
    <row r="51" spans="1:7" ht="49.5" customHeight="1" x14ac:dyDescent="0.25">
      <c r="A51" s="134"/>
      <c r="B51" s="102"/>
      <c r="C51" s="48" t="s">
        <v>63</v>
      </c>
      <c r="D51" s="26"/>
      <c r="E51" s="25"/>
      <c r="F51" s="26"/>
    </row>
    <row r="52" spans="1:7" ht="49.5" customHeight="1" x14ac:dyDescent="0.25">
      <c r="A52" s="134"/>
      <c r="B52" s="102"/>
      <c r="C52" s="48" t="s">
        <v>64</v>
      </c>
      <c r="D52" s="26"/>
      <c r="E52" s="25"/>
      <c r="F52" s="26"/>
    </row>
    <row r="53" spans="1:7" ht="49.5" customHeight="1" x14ac:dyDescent="0.25">
      <c r="A53" s="134"/>
      <c r="B53" s="102"/>
      <c r="C53" s="48" t="s">
        <v>65</v>
      </c>
      <c r="D53" s="26"/>
      <c r="E53" s="25"/>
      <c r="F53" s="26"/>
    </row>
    <row r="54" spans="1:7" ht="49.5" customHeight="1" x14ac:dyDescent="0.25">
      <c r="A54" s="134"/>
      <c r="B54" s="102"/>
      <c r="C54" s="48" t="s">
        <v>66</v>
      </c>
      <c r="D54" s="26"/>
      <c r="E54" s="25"/>
      <c r="F54" s="26"/>
    </row>
    <row r="55" spans="1:7" ht="49.5" customHeight="1" x14ac:dyDescent="0.25">
      <c r="A55" s="134"/>
      <c r="B55" s="103"/>
      <c r="C55" s="48" t="s">
        <v>67</v>
      </c>
      <c r="D55" s="26"/>
      <c r="E55" s="25"/>
      <c r="F55" s="26"/>
    </row>
    <row r="56" spans="1:7" ht="13.8" x14ac:dyDescent="0.25">
      <c r="A56" s="134"/>
      <c r="B56" s="94"/>
      <c r="C56" s="94"/>
      <c r="D56" s="94"/>
      <c r="E56" s="94"/>
      <c r="F56" s="95"/>
    </row>
    <row r="57" spans="1:7" ht="49.5" customHeight="1" x14ac:dyDescent="0.25">
      <c r="A57" s="134"/>
      <c r="B57" s="123" t="s">
        <v>165</v>
      </c>
      <c r="C57" s="48" t="s">
        <v>68</v>
      </c>
      <c r="D57" s="26"/>
      <c r="E57" s="25"/>
      <c r="F57" s="26"/>
    </row>
    <row r="58" spans="1:7" ht="49.5" customHeight="1" x14ac:dyDescent="0.25">
      <c r="A58" s="134"/>
      <c r="B58" s="123"/>
      <c r="C58" s="48" t="s">
        <v>69</v>
      </c>
      <c r="D58" s="26"/>
      <c r="E58" s="25"/>
      <c r="F58" s="26"/>
    </row>
    <row r="59" spans="1:7" ht="49.5" customHeight="1" x14ac:dyDescent="0.25">
      <c r="A59" s="134"/>
      <c r="B59" s="123"/>
      <c r="C59" s="48" t="s">
        <v>70</v>
      </c>
      <c r="D59" s="26"/>
      <c r="E59" s="25"/>
      <c r="F59" s="26"/>
    </row>
    <row r="60" spans="1:7" ht="49.5" customHeight="1" x14ac:dyDescent="0.25">
      <c r="A60" s="134"/>
      <c r="B60" s="123"/>
      <c r="C60" s="48" t="s">
        <v>71</v>
      </c>
      <c r="D60" s="26"/>
      <c r="E60" s="25"/>
      <c r="F60" s="26"/>
    </row>
    <row r="61" spans="1:7" ht="39.6" x14ac:dyDescent="0.25">
      <c r="A61" s="134"/>
      <c r="B61" s="123"/>
      <c r="C61" s="48" t="s">
        <v>72</v>
      </c>
      <c r="D61" s="26"/>
      <c r="E61" s="25"/>
      <c r="F61" s="26"/>
    </row>
    <row r="62" spans="1:7" ht="49.5" customHeight="1" x14ac:dyDescent="0.25">
      <c r="A62" s="134"/>
      <c r="B62" s="123"/>
      <c r="C62" s="48" t="s">
        <v>73</v>
      </c>
      <c r="D62" s="26"/>
      <c r="E62" s="25"/>
      <c r="F62" s="26"/>
    </row>
    <row r="63" spans="1:7" ht="49.5" customHeight="1" x14ac:dyDescent="0.25">
      <c r="A63" s="134"/>
      <c r="B63" s="123"/>
      <c r="C63" s="48" t="s">
        <v>74</v>
      </c>
      <c r="D63" s="26"/>
      <c r="E63" s="25"/>
      <c r="F63" s="26"/>
    </row>
    <row r="64" spans="1:7" s="35" customFormat="1" ht="13.8" x14ac:dyDescent="0.25">
      <c r="A64" s="43"/>
      <c r="B64" s="121"/>
      <c r="C64" s="121"/>
      <c r="D64" s="121"/>
      <c r="E64" s="121"/>
      <c r="F64" s="122"/>
      <c r="G64" s="34"/>
    </row>
    <row r="65" spans="1:6" ht="49.5" customHeight="1" x14ac:dyDescent="0.25">
      <c r="A65" s="131" t="s">
        <v>75</v>
      </c>
      <c r="B65" s="124" t="s">
        <v>166</v>
      </c>
      <c r="C65" s="48" t="s">
        <v>76</v>
      </c>
      <c r="D65" s="26"/>
      <c r="E65" s="25"/>
      <c r="F65" s="26"/>
    </row>
    <row r="66" spans="1:6" ht="49.5" customHeight="1" x14ac:dyDescent="0.25">
      <c r="A66" s="131"/>
      <c r="B66" s="124"/>
      <c r="C66" s="48" t="s">
        <v>77</v>
      </c>
      <c r="D66" s="26"/>
      <c r="E66" s="25"/>
      <c r="F66" s="26"/>
    </row>
    <row r="67" spans="1:6" ht="49.5" customHeight="1" x14ac:dyDescent="0.25">
      <c r="A67" s="131"/>
      <c r="B67" s="124"/>
      <c r="C67" s="48" t="s">
        <v>78</v>
      </c>
      <c r="D67" s="26"/>
      <c r="E67" s="25"/>
      <c r="F67" s="26"/>
    </row>
    <row r="68" spans="1:6" ht="49.5" customHeight="1" x14ac:dyDescent="0.25">
      <c r="A68" s="131"/>
      <c r="B68" s="124"/>
      <c r="C68" s="48" t="s">
        <v>79</v>
      </c>
      <c r="D68" s="26"/>
      <c r="E68" s="25"/>
      <c r="F68" s="26"/>
    </row>
    <row r="69" spans="1:6" ht="49.5" customHeight="1" x14ac:dyDescent="0.25">
      <c r="A69" s="131"/>
      <c r="B69" s="124"/>
      <c r="C69" s="48" t="s">
        <v>80</v>
      </c>
      <c r="D69" s="26"/>
      <c r="E69" s="25"/>
      <c r="F69" s="26"/>
    </row>
    <row r="70" spans="1:6" ht="49.5" customHeight="1" x14ac:dyDescent="0.25">
      <c r="A70" s="131"/>
      <c r="B70" s="124"/>
      <c r="C70" s="48" t="s">
        <v>81</v>
      </c>
      <c r="D70" s="26"/>
      <c r="E70" s="25"/>
      <c r="F70" s="26"/>
    </row>
    <row r="71" spans="1:6" ht="49.5" customHeight="1" x14ac:dyDescent="0.25">
      <c r="A71" s="131"/>
      <c r="B71" s="124"/>
      <c r="C71" s="48" t="s">
        <v>82</v>
      </c>
      <c r="D71" s="26"/>
      <c r="E71" s="25"/>
      <c r="F71" s="26"/>
    </row>
    <row r="72" spans="1:6" ht="49.5" customHeight="1" x14ac:dyDescent="0.25">
      <c r="A72" s="131"/>
      <c r="B72" s="124"/>
      <c r="C72" s="48" t="s">
        <v>83</v>
      </c>
      <c r="D72" s="26"/>
      <c r="E72" s="25"/>
      <c r="F72" s="26"/>
    </row>
    <row r="73" spans="1:6" ht="13.8" x14ac:dyDescent="0.25">
      <c r="A73" s="131"/>
      <c r="B73" s="119"/>
      <c r="C73" s="119"/>
      <c r="D73" s="119"/>
      <c r="E73" s="119"/>
      <c r="F73" s="120"/>
    </row>
    <row r="74" spans="1:6" ht="49.5" customHeight="1" x14ac:dyDescent="0.25">
      <c r="A74" s="131"/>
      <c r="B74" s="124" t="s">
        <v>167</v>
      </c>
      <c r="C74" s="48" t="s">
        <v>84</v>
      </c>
      <c r="D74" s="26"/>
      <c r="E74" s="25"/>
      <c r="F74" s="26"/>
    </row>
    <row r="75" spans="1:6" ht="49.5" customHeight="1" x14ac:dyDescent="0.25">
      <c r="A75" s="131"/>
      <c r="B75" s="124"/>
      <c r="C75" s="48" t="s">
        <v>85</v>
      </c>
      <c r="D75" s="26"/>
      <c r="E75" s="25"/>
      <c r="F75" s="26"/>
    </row>
    <row r="76" spans="1:6" ht="49.5" customHeight="1" x14ac:dyDescent="0.25">
      <c r="A76" s="131"/>
      <c r="B76" s="124"/>
      <c r="C76" s="50" t="s">
        <v>86</v>
      </c>
      <c r="D76" s="26"/>
      <c r="E76" s="25"/>
      <c r="F76" s="26"/>
    </row>
    <row r="77" spans="1:6" ht="49.5" customHeight="1" x14ac:dyDescent="0.25">
      <c r="A77" s="131"/>
      <c r="B77" s="124"/>
      <c r="C77" s="48" t="s">
        <v>87</v>
      </c>
      <c r="D77" s="26"/>
      <c r="E77" s="25"/>
      <c r="F77" s="26"/>
    </row>
    <row r="78" spans="1:6" ht="52.8" x14ac:dyDescent="0.25">
      <c r="A78" s="131"/>
      <c r="B78" s="124"/>
      <c r="C78" s="48" t="s">
        <v>131</v>
      </c>
      <c r="D78" s="26"/>
      <c r="E78" s="25"/>
      <c r="F78" s="26"/>
    </row>
    <row r="79" spans="1:6" ht="49.5" customHeight="1" x14ac:dyDescent="0.25">
      <c r="A79" s="131"/>
      <c r="B79" s="124"/>
      <c r="C79" s="48" t="s">
        <v>88</v>
      </c>
      <c r="D79" s="26"/>
      <c r="E79" s="25"/>
      <c r="F79" s="26"/>
    </row>
    <row r="80" spans="1:6" ht="39.6" x14ac:dyDescent="0.25">
      <c r="A80" s="131"/>
      <c r="B80" s="124"/>
      <c r="C80" s="48" t="s">
        <v>89</v>
      </c>
      <c r="D80" s="26"/>
      <c r="E80" s="25"/>
      <c r="F80" s="26"/>
    </row>
    <row r="81" spans="1:7" ht="15" customHeight="1" x14ac:dyDescent="0.25">
      <c r="A81" s="44"/>
      <c r="B81" s="117"/>
      <c r="C81" s="117"/>
      <c r="D81" s="117"/>
      <c r="E81" s="117"/>
      <c r="F81" s="118"/>
      <c r="G81" s="36"/>
    </row>
    <row r="82" spans="1:7" ht="49.5" customHeight="1" x14ac:dyDescent="0.25">
      <c r="A82" s="132" t="s">
        <v>90</v>
      </c>
      <c r="B82" s="128" t="s">
        <v>168</v>
      </c>
      <c r="C82" s="50" t="s">
        <v>91</v>
      </c>
      <c r="D82" s="26"/>
      <c r="E82" s="25"/>
      <c r="F82" s="26"/>
    </row>
    <row r="83" spans="1:7" ht="49.5" customHeight="1" x14ac:dyDescent="0.25">
      <c r="A83" s="132"/>
      <c r="B83" s="128"/>
      <c r="C83" s="50" t="s">
        <v>92</v>
      </c>
      <c r="D83" s="26"/>
      <c r="E83" s="25"/>
      <c r="F83" s="26"/>
    </row>
    <row r="84" spans="1:7" ht="49.5" customHeight="1" x14ac:dyDescent="0.25">
      <c r="A84" s="132"/>
      <c r="B84" s="128"/>
      <c r="C84" s="50" t="s">
        <v>93</v>
      </c>
      <c r="D84" s="26"/>
      <c r="E84" s="25"/>
      <c r="F84" s="26"/>
    </row>
    <row r="85" spans="1:7" ht="49.5" customHeight="1" x14ac:dyDescent="0.25">
      <c r="A85" s="132"/>
      <c r="B85" s="128"/>
      <c r="C85" s="50" t="s">
        <v>94</v>
      </c>
      <c r="D85" s="26"/>
      <c r="E85" s="25"/>
      <c r="F85" s="26"/>
    </row>
    <row r="86" spans="1:7" ht="49.5" customHeight="1" x14ac:dyDescent="0.25">
      <c r="A86" s="132"/>
      <c r="B86" s="128"/>
      <c r="C86" s="50" t="s">
        <v>95</v>
      </c>
      <c r="D86" s="26"/>
      <c r="E86" s="25"/>
      <c r="F86" s="26"/>
    </row>
    <row r="87" spans="1:7" ht="49.5" customHeight="1" x14ac:dyDescent="0.25">
      <c r="A87" s="132"/>
      <c r="B87" s="128"/>
      <c r="C87" s="50" t="s">
        <v>96</v>
      </c>
      <c r="D87" s="26"/>
      <c r="E87" s="25"/>
      <c r="F87" s="26"/>
    </row>
    <row r="88" spans="1:7" ht="49.5" customHeight="1" x14ac:dyDescent="0.25">
      <c r="A88" s="132"/>
      <c r="B88" s="128"/>
      <c r="C88" s="50" t="s">
        <v>97</v>
      </c>
      <c r="D88" s="26"/>
      <c r="E88" s="25"/>
      <c r="F88" s="26"/>
    </row>
    <row r="89" spans="1:7" ht="13.8" x14ac:dyDescent="0.25">
      <c r="A89" s="132"/>
      <c r="B89" s="117"/>
      <c r="C89" s="117"/>
      <c r="D89" s="117"/>
      <c r="E89" s="117"/>
      <c r="F89" s="118"/>
    </row>
    <row r="90" spans="1:7" ht="49.5" customHeight="1" x14ac:dyDescent="0.25">
      <c r="A90" s="132"/>
      <c r="B90" s="125" t="s">
        <v>169</v>
      </c>
      <c r="C90" s="50" t="s">
        <v>98</v>
      </c>
      <c r="D90" s="26"/>
      <c r="E90" s="25"/>
      <c r="F90" s="26"/>
    </row>
    <row r="91" spans="1:7" ht="49.5" customHeight="1" x14ac:dyDescent="0.25">
      <c r="A91" s="132"/>
      <c r="B91" s="126"/>
      <c r="C91" s="50" t="s">
        <v>99</v>
      </c>
      <c r="D91" s="26"/>
      <c r="E91" s="25"/>
      <c r="F91" s="26"/>
    </row>
    <row r="92" spans="1:7" ht="49.5" customHeight="1" x14ac:dyDescent="0.25">
      <c r="A92" s="132"/>
      <c r="B92" s="126"/>
      <c r="C92" s="50" t="s">
        <v>100</v>
      </c>
      <c r="D92" s="26"/>
      <c r="E92" s="25"/>
      <c r="F92" s="26"/>
    </row>
    <row r="93" spans="1:7" ht="49.5" customHeight="1" x14ac:dyDescent="0.25">
      <c r="A93" s="132"/>
      <c r="B93" s="126"/>
      <c r="C93" s="50" t="s">
        <v>101</v>
      </c>
      <c r="D93" s="26"/>
      <c r="E93" s="25"/>
      <c r="F93" s="26"/>
    </row>
    <row r="94" spans="1:7" ht="49.5" customHeight="1" x14ac:dyDescent="0.25">
      <c r="A94" s="132"/>
      <c r="B94" s="126"/>
      <c r="C94" s="50" t="s">
        <v>102</v>
      </c>
      <c r="D94" s="26"/>
      <c r="E94" s="25"/>
      <c r="F94" s="26"/>
    </row>
    <row r="95" spans="1:7" ht="49.5" customHeight="1" x14ac:dyDescent="0.25">
      <c r="A95" s="132"/>
      <c r="B95" s="126"/>
      <c r="C95" s="50" t="s">
        <v>103</v>
      </c>
      <c r="D95" s="26"/>
      <c r="E95" s="25"/>
      <c r="F95" s="26"/>
    </row>
    <row r="96" spans="1:7" ht="49.5" customHeight="1" x14ac:dyDescent="0.25">
      <c r="A96" s="132"/>
      <c r="B96" s="126"/>
      <c r="C96" s="50" t="s">
        <v>104</v>
      </c>
      <c r="D96" s="26"/>
      <c r="E96" s="25"/>
      <c r="F96" s="26"/>
    </row>
    <row r="97" spans="1:6" ht="49.5" customHeight="1" x14ac:dyDescent="0.25">
      <c r="A97" s="132"/>
      <c r="B97" s="126"/>
      <c r="C97" s="50" t="s">
        <v>105</v>
      </c>
      <c r="D97" s="26"/>
      <c r="E97" s="25"/>
      <c r="F97" s="26"/>
    </row>
    <row r="98" spans="1:6" ht="49.5" customHeight="1" x14ac:dyDescent="0.25">
      <c r="A98" s="132"/>
      <c r="B98" s="127"/>
      <c r="C98" s="50" t="s">
        <v>106</v>
      </c>
      <c r="D98" s="26"/>
      <c r="E98" s="25"/>
      <c r="F98" s="26"/>
    </row>
    <row r="99" spans="1:6" ht="13.8" x14ac:dyDescent="0.25">
      <c r="A99" s="132"/>
      <c r="B99" s="117"/>
      <c r="C99" s="117"/>
      <c r="D99" s="117"/>
      <c r="E99" s="117"/>
      <c r="F99" s="118"/>
    </row>
    <row r="100" spans="1:6" ht="49.5" customHeight="1" x14ac:dyDescent="0.25">
      <c r="A100" s="132"/>
      <c r="B100" s="105" t="s">
        <v>170</v>
      </c>
      <c r="C100" s="48" t="s">
        <v>107</v>
      </c>
      <c r="D100" s="26"/>
      <c r="E100" s="25"/>
      <c r="F100" s="26"/>
    </row>
    <row r="101" spans="1:6" ht="49.5" customHeight="1" x14ac:dyDescent="0.25">
      <c r="A101" s="132"/>
      <c r="B101" s="106"/>
      <c r="C101" s="48" t="s">
        <v>108</v>
      </c>
      <c r="D101" s="26"/>
      <c r="E101" s="25"/>
      <c r="F101" s="26"/>
    </row>
    <row r="102" spans="1:6" ht="49.5" customHeight="1" x14ac:dyDescent="0.25">
      <c r="A102" s="132"/>
      <c r="B102" s="106"/>
      <c r="C102" s="48" t="s">
        <v>109</v>
      </c>
      <c r="D102" s="26"/>
      <c r="E102" s="25"/>
      <c r="F102" s="26"/>
    </row>
    <row r="103" spans="1:6" ht="49.5" customHeight="1" x14ac:dyDescent="0.25">
      <c r="A103" s="132"/>
      <c r="B103" s="106"/>
      <c r="C103" s="48" t="s">
        <v>110</v>
      </c>
      <c r="D103" s="26"/>
      <c r="E103" s="25"/>
      <c r="F103" s="26"/>
    </row>
    <row r="104" spans="1:6" ht="49.5" customHeight="1" x14ac:dyDescent="0.25">
      <c r="A104" s="132"/>
      <c r="B104" s="106"/>
      <c r="C104" s="48" t="s">
        <v>111</v>
      </c>
      <c r="D104" s="26"/>
      <c r="E104" s="25"/>
      <c r="F104" s="26"/>
    </row>
    <row r="105" spans="1:6" ht="14.25" customHeight="1" x14ac:dyDescent="0.25">
      <c r="A105" s="45"/>
      <c r="B105" s="115"/>
      <c r="C105" s="115"/>
      <c r="D105" s="115"/>
      <c r="E105" s="115"/>
      <c r="F105" s="116"/>
    </row>
    <row r="106" spans="1:6" ht="49.5" customHeight="1" x14ac:dyDescent="0.25">
      <c r="A106" s="133" t="s">
        <v>112</v>
      </c>
      <c r="B106" s="104" t="s">
        <v>171</v>
      </c>
      <c r="C106" s="48" t="s">
        <v>113</v>
      </c>
      <c r="D106" s="26"/>
      <c r="E106" s="25"/>
      <c r="F106" s="26"/>
    </row>
    <row r="107" spans="1:6" ht="49.5" customHeight="1" x14ac:dyDescent="0.25">
      <c r="A107" s="133"/>
      <c r="B107" s="104"/>
      <c r="C107" s="48" t="s">
        <v>114</v>
      </c>
      <c r="D107" s="26"/>
      <c r="E107" s="25"/>
      <c r="F107" s="26"/>
    </row>
    <row r="108" spans="1:6" ht="49.5" customHeight="1" x14ac:dyDescent="0.25">
      <c r="A108" s="133"/>
      <c r="B108" s="104"/>
      <c r="C108" s="48" t="s">
        <v>115</v>
      </c>
      <c r="D108" s="26"/>
      <c r="E108" s="25"/>
      <c r="F108" s="26"/>
    </row>
    <row r="109" spans="1:6" ht="49.5" customHeight="1" x14ac:dyDescent="0.25">
      <c r="A109" s="133"/>
      <c r="B109" s="104"/>
      <c r="C109" s="48" t="s">
        <v>116</v>
      </c>
      <c r="D109" s="26"/>
      <c r="E109" s="25"/>
      <c r="F109" s="26"/>
    </row>
    <row r="110" spans="1:6" ht="49.5" customHeight="1" x14ac:dyDescent="0.25">
      <c r="A110" s="133"/>
      <c r="B110" s="104"/>
      <c r="C110" s="48" t="s">
        <v>117</v>
      </c>
      <c r="D110" s="26"/>
      <c r="E110" s="25"/>
      <c r="F110" s="26"/>
    </row>
    <row r="111" spans="1:6" ht="49.5" customHeight="1" x14ac:dyDescent="0.25">
      <c r="A111" s="133"/>
      <c r="B111" s="104"/>
      <c r="C111" s="48" t="s">
        <v>118</v>
      </c>
      <c r="D111" s="26"/>
      <c r="E111" s="25"/>
      <c r="F111" s="26"/>
    </row>
    <row r="112" spans="1:6" ht="49.5" customHeight="1" x14ac:dyDescent="0.25">
      <c r="A112" s="133"/>
      <c r="B112" s="104"/>
      <c r="C112" s="48" t="s">
        <v>119</v>
      </c>
      <c r="D112" s="26"/>
      <c r="E112" s="25"/>
      <c r="F112" s="26"/>
    </row>
    <row r="113" spans="1:6" ht="13.8" x14ac:dyDescent="0.25">
      <c r="A113" s="133"/>
      <c r="B113" s="129"/>
      <c r="C113" s="129"/>
      <c r="D113" s="129"/>
      <c r="E113" s="129"/>
      <c r="F113" s="130"/>
    </row>
    <row r="114" spans="1:6" ht="49.5" customHeight="1" x14ac:dyDescent="0.25">
      <c r="A114" s="133"/>
      <c r="B114" s="104" t="s">
        <v>172</v>
      </c>
      <c r="C114" s="50" t="s">
        <v>120</v>
      </c>
      <c r="D114" s="26"/>
      <c r="E114" s="25"/>
      <c r="F114" s="26"/>
    </row>
    <row r="115" spans="1:6" ht="49.5" customHeight="1" x14ac:dyDescent="0.25">
      <c r="A115" s="133"/>
      <c r="B115" s="104"/>
      <c r="C115" s="50" t="s">
        <v>121</v>
      </c>
      <c r="D115" s="26"/>
      <c r="E115" s="25"/>
      <c r="F115" s="26"/>
    </row>
    <row r="116" spans="1:6" ht="49.5" customHeight="1" x14ac:dyDescent="0.25">
      <c r="A116" s="133"/>
      <c r="B116" s="104"/>
      <c r="C116" s="50" t="s">
        <v>122</v>
      </c>
      <c r="D116" s="26"/>
      <c r="E116" s="25"/>
      <c r="F116" s="26"/>
    </row>
    <row r="117" spans="1:6" ht="49.5" customHeight="1" x14ac:dyDescent="0.25">
      <c r="A117" s="133"/>
      <c r="B117" s="104"/>
      <c r="C117" s="50" t="s">
        <v>123</v>
      </c>
      <c r="D117" s="26"/>
      <c r="E117" s="25"/>
      <c r="F117" s="26"/>
    </row>
    <row r="118" spans="1:6" ht="49.5" customHeight="1" x14ac:dyDescent="0.25">
      <c r="A118" s="133"/>
      <c r="B118" s="104"/>
      <c r="C118" s="50" t="s">
        <v>124</v>
      </c>
      <c r="D118" s="26"/>
      <c r="E118" s="25"/>
      <c r="F118" s="26"/>
    </row>
    <row r="119" spans="1:6" ht="49.5" customHeight="1" x14ac:dyDescent="0.25">
      <c r="A119" s="133"/>
      <c r="B119" s="104"/>
      <c r="C119" s="50" t="s">
        <v>125</v>
      </c>
      <c r="D119" s="26"/>
      <c r="E119" s="25"/>
      <c r="F119" s="26"/>
    </row>
    <row r="120" spans="1:6" ht="49.5" customHeight="1" x14ac:dyDescent="0.25">
      <c r="A120" s="133"/>
      <c r="B120" s="104"/>
      <c r="C120" s="50" t="s">
        <v>126</v>
      </c>
      <c r="D120" s="26"/>
      <c r="E120" s="25"/>
      <c r="F120" s="26"/>
    </row>
    <row r="122" spans="1:6" x14ac:dyDescent="0.25">
      <c r="C122" s="38"/>
    </row>
    <row r="123" spans="1:6" x14ac:dyDescent="0.25">
      <c r="C123" s="38"/>
    </row>
  </sheetData>
  <sheetProtection algorithmName="SHA-512" hashValue="1N7cEbM2SFQdvmEoaAC0eeUkQ+A8i9SAwLahdQB9Jv4A1F8J+sYhhOOb9jS0tVTSlCY92OEVd6DCkzJER97kAw==" saltValue="feC1wApmZMn5duSwAOvyLg==" spinCount="100000" sheet="1" objects="1" scenarios="1"/>
  <mergeCells count="34">
    <mergeCell ref="A65:A80"/>
    <mergeCell ref="A82:A104"/>
    <mergeCell ref="A106:A120"/>
    <mergeCell ref="A36:A63"/>
    <mergeCell ref="A2:A34"/>
    <mergeCell ref="B114:B120"/>
    <mergeCell ref="B57:B63"/>
    <mergeCell ref="B74:B80"/>
    <mergeCell ref="B90:B98"/>
    <mergeCell ref="B65:B72"/>
    <mergeCell ref="B82:B88"/>
    <mergeCell ref="B113:F113"/>
    <mergeCell ref="B2:B7"/>
    <mergeCell ref="B36:B40"/>
    <mergeCell ref="B42:B46"/>
    <mergeCell ref="B106:B112"/>
    <mergeCell ref="B100:B104"/>
    <mergeCell ref="B9:B16"/>
    <mergeCell ref="B48:B55"/>
    <mergeCell ref="B18:B24"/>
    <mergeCell ref="B26:B34"/>
    <mergeCell ref="B8:F8"/>
    <mergeCell ref="B105:F105"/>
    <mergeCell ref="B99:F99"/>
    <mergeCell ref="B89:F89"/>
    <mergeCell ref="B81:F81"/>
    <mergeCell ref="B73:F73"/>
    <mergeCell ref="B64:F64"/>
    <mergeCell ref="B17:F17"/>
    <mergeCell ref="B56:F56"/>
    <mergeCell ref="B47:F47"/>
    <mergeCell ref="B41:F41"/>
    <mergeCell ref="B35:F35"/>
    <mergeCell ref="B25:F25"/>
  </mergeCells>
  <conditionalFormatting sqref="E1:E7 E9:E16 E18:E24 E26:E34 E36:E40 E42:E46 E48:E55 E57:E63 E65:E72 E74:E80 E82:E88 E90:E98 E100:E104 E106:E112 E114:E1048576">
    <cfRule type="containsText" dxfId="5" priority="1" operator="containsText" text="applicable">
      <formula>NOT(ISERROR(SEARCH("applicable",E1)))</formula>
    </cfRule>
    <cfRule type="containsText" dxfId="4" priority="2" operator="containsText" text="done">
      <formula>NOT(ISERROR(SEARCH("done",E1)))</formula>
    </cfRule>
    <cfRule type="containsText" dxfId="3" priority="3" operator="containsText" text="business">
      <formula>NOT(ISERROR(SEARCH("business",E1)))</formula>
    </cfRule>
    <cfRule type="containsText" dxfId="2" priority="4" operator="containsText" text="good">
      <formula>NOT(ISERROR(SEARCH("good",E1)))</formula>
    </cfRule>
    <cfRule type="containsText" dxfId="1" priority="5" operator="containsText" text="current best ">
      <formula>NOT(ISERROR(SEARCH("current best ",E1)))</formula>
    </cfRule>
  </conditionalFormatting>
  <conditionalFormatting sqref="E114:E1048576 E1:E7 E9:E16 E106:E112 E100:E104 E90:E98 E82:E88 E74:E80 E65:E72 E57:E63 E48:E55 E42:E46 E36:E40 E26:E34 E18:E24">
    <cfRule type="colorScale" priority="6">
      <colorScale>
        <cfvo type="min"/>
        <cfvo type="percentile" val="50"/>
        <cfvo type="max"/>
        <color rgb="FFF8696B"/>
        <color rgb="FFFFEB84"/>
        <color rgb="FF63BE7B"/>
      </colorScale>
    </cfRule>
  </conditionalFormatting>
  <dataValidations count="1">
    <dataValidation type="list" allowBlank="1" showInputMessage="1" showErrorMessage="1" sqref="E106:E112 E2:E7 E114:E120 E101:E104 E100 E90:E98 E82:E88 E74:E80 E65:E72 E57:E63 E48:E55 E42:E46 E36:E40 E26:E34 E9:E16 E18:E24" xr:uid="{3033FFF4-3BBA-44E9-8CC9-02BCDDD94889}">
      <formula1>Ranking</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9403A-36D1-4EE7-AD04-536FA282ABDB}">
  <sheetPr>
    <tabColor rgb="FF8CE0FF"/>
  </sheetPr>
  <dimension ref="A1:U42"/>
  <sheetViews>
    <sheetView topLeftCell="A4" zoomScale="90" zoomScaleNormal="90" workbookViewId="0">
      <selection activeCell="C8" sqref="C8"/>
    </sheetView>
  </sheetViews>
  <sheetFormatPr defaultRowHeight="13.8" x14ac:dyDescent="0.25"/>
  <cols>
    <col min="1" max="1" width="8.69921875" style="84" customWidth="1"/>
    <col min="2" max="2" width="73.19921875" style="84" customWidth="1"/>
    <col min="3" max="3" width="23.19921875" style="84" customWidth="1"/>
    <col min="4" max="4" width="25.3984375" style="84" customWidth="1"/>
    <col min="5" max="5" width="26" style="84" customWidth="1"/>
    <col min="6" max="6" width="24.59765625" style="84" customWidth="1"/>
    <col min="7" max="7" width="23.19921875" style="84" customWidth="1"/>
  </cols>
  <sheetData>
    <row r="1" spans="1:21" s="55" customFormat="1" ht="34.200000000000003" thickTop="1" thickBot="1" x14ac:dyDescent="0.65">
      <c r="B1" s="139" t="s">
        <v>151</v>
      </c>
      <c r="C1" s="140"/>
      <c r="D1" s="140"/>
      <c r="E1" s="140"/>
      <c r="F1" s="140"/>
      <c r="G1" s="140"/>
      <c r="H1" s="140"/>
      <c r="I1" s="140"/>
      <c r="J1" s="140"/>
      <c r="K1" s="140"/>
      <c r="L1" s="140"/>
      <c r="M1" s="140"/>
      <c r="N1" s="140"/>
      <c r="O1" s="140"/>
      <c r="P1" s="140"/>
      <c r="Q1" s="140"/>
      <c r="R1" s="140"/>
      <c r="S1" s="140"/>
      <c r="T1" s="140"/>
      <c r="U1" s="140"/>
    </row>
    <row r="2" spans="1:21" s="59" customFormat="1" ht="25.2" customHeight="1" thickTop="1" thickBot="1" x14ac:dyDescent="0.65">
      <c r="A2" s="56"/>
      <c r="B2" s="141" t="s">
        <v>154</v>
      </c>
      <c r="C2" s="142"/>
      <c r="D2" s="142"/>
      <c r="E2" s="142"/>
      <c r="F2" s="142"/>
      <c r="G2" s="142"/>
      <c r="H2" s="57"/>
      <c r="I2" s="57"/>
      <c r="J2" s="57"/>
      <c r="K2" s="57"/>
      <c r="L2" s="57"/>
      <c r="M2" s="57"/>
      <c r="N2" s="57"/>
      <c r="O2" s="57"/>
      <c r="P2" s="58"/>
      <c r="Q2" s="58"/>
      <c r="R2" s="58"/>
      <c r="S2" s="58"/>
      <c r="T2" s="58"/>
      <c r="U2" s="58"/>
    </row>
    <row r="3" spans="1:21" ht="3.6" customHeight="1" thickTop="1" thickBot="1" x14ac:dyDescent="0.3">
      <c r="A3" s="60"/>
      <c r="B3" s="60"/>
      <c r="C3" s="60"/>
      <c r="D3" s="60"/>
      <c r="E3" s="60"/>
      <c r="F3" s="60"/>
      <c r="G3" s="60"/>
      <c r="H3" s="61"/>
      <c r="I3" s="61"/>
      <c r="J3" s="61"/>
      <c r="K3" s="61"/>
      <c r="L3" s="61"/>
      <c r="M3" s="61"/>
      <c r="N3" s="61"/>
      <c r="O3" s="61"/>
    </row>
    <row r="4" spans="1:21" ht="27" customHeight="1" thickTop="1" thickBot="1" x14ac:dyDescent="0.3">
      <c r="A4" s="62"/>
      <c r="B4" s="63" t="s">
        <v>178</v>
      </c>
      <c r="C4" s="64" t="s">
        <v>4</v>
      </c>
      <c r="D4" s="65" t="s">
        <v>7</v>
      </c>
      <c r="E4" s="66" t="s">
        <v>10</v>
      </c>
      <c r="F4" s="67" t="s">
        <v>13</v>
      </c>
      <c r="G4" s="68" t="s">
        <v>17</v>
      </c>
      <c r="H4" s="69"/>
      <c r="I4" s="61"/>
      <c r="J4" s="61"/>
      <c r="K4" s="61"/>
    </row>
    <row r="5" spans="1:21" ht="31.5" customHeight="1" thickTop="1" thickBot="1" x14ac:dyDescent="0.3">
      <c r="A5" s="143" t="s">
        <v>142</v>
      </c>
      <c r="B5" s="70" t="s">
        <v>133</v>
      </c>
      <c r="C5" s="71">
        <f>(COUNTIF(Evaluation!$E$2:$E$7,"Current best practice"))/6</f>
        <v>0</v>
      </c>
      <c r="D5" s="71">
        <f>(COUNTIF(Evaluation!$E$2:$E$7,"Good practice"))/6</f>
        <v>0</v>
      </c>
      <c r="E5" s="71">
        <f>(COUNTIF(Evaluation!$E$2:$E$7,"Business as usual (BAU)"))/6</f>
        <v>0</v>
      </c>
      <c r="F5" s="71">
        <f>(COUNTIF(Evaluation!$E$2:$E$7,"Not done"))/6</f>
        <v>0</v>
      </c>
      <c r="G5" s="71">
        <f>(COUNTIF(Evaluation!$E$2:$E$7,"Not applicable"))/6</f>
        <v>0</v>
      </c>
      <c r="H5" s="69"/>
      <c r="I5" s="61"/>
      <c r="J5" s="61"/>
      <c r="K5" s="61"/>
    </row>
    <row r="6" spans="1:21" ht="31.5" customHeight="1" thickTop="1" thickBot="1" x14ac:dyDescent="0.3">
      <c r="A6" s="143"/>
      <c r="B6" s="72" t="s">
        <v>140</v>
      </c>
      <c r="C6" s="71">
        <f>(COUNTIF(Evaluation!E9:E16,"Current best practice"))/8</f>
        <v>0</v>
      </c>
      <c r="D6" s="71">
        <f>(COUNTIF(Evaluation!E9:E16,"Good practice"))/8</f>
        <v>0</v>
      </c>
      <c r="E6" s="71">
        <f>(COUNTIF(Evaluation!E9:E16,"Business as usual (BAU)"))/8</f>
        <v>0</v>
      </c>
      <c r="F6" s="71">
        <f>(COUNTIF(Evaluation!E9:E16,"Not done"))/8</f>
        <v>0</v>
      </c>
      <c r="G6" s="71">
        <f>(COUNTIF(Evaluation!E9:E16,"Not applicable"))/8</f>
        <v>0</v>
      </c>
      <c r="H6" s="69"/>
      <c r="I6" s="61"/>
      <c r="J6" s="61"/>
      <c r="K6" s="61"/>
    </row>
    <row r="7" spans="1:21" ht="31.5" customHeight="1" thickTop="1" thickBot="1" x14ac:dyDescent="0.3">
      <c r="A7" s="143"/>
      <c r="B7" s="72" t="s">
        <v>176</v>
      </c>
      <c r="C7" s="71">
        <f>(COUNTIF(Evaluation!E18:E24,"Current best practice"))/7</f>
        <v>0</v>
      </c>
      <c r="D7" s="71">
        <f>(COUNTIF(Evaluation!E18:E24,"Good practice"))/7</f>
        <v>0</v>
      </c>
      <c r="E7" s="71">
        <f>(COUNTIF(Evaluation!E18:E24,"Business as usual (BAU)"))/7</f>
        <v>0</v>
      </c>
      <c r="F7" s="71">
        <f>(COUNTIF(Evaluation!E18:E24,"Not done"))/7</f>
        <v>0</v>
      </c>
      <c r="G7" s="71">
        <f>(COUNTIF(Evaluation!E18:E24,"Not applicable"))/7</f>
        <v>0</v>
      </c>
      <c r="H7" s="69"/>
      <c r="I7" s="61"/>
      <c r="J7" s="61"/>
      <c r="K7" s="61"/>
    </row>
    <row r="8" spans="1:21" ht="31.5" customHeight="1" thickTop="1" thickBot="1" x14ac:dyDescent="0.3">
      <c r="A8" s="143"/>
      <c r="B8" s="72" t="s">
        <v>141</v>
      </c>
      <c r="C8" s="71">
        <f>(COUNTIF(Evaluation!E26:E34,"Current best practice"))/9</f>
        <v>0</v>
      </c>
      <c r="D8" s="71">
        <f>(COUNTIF(Evaluation!E26:E34,"Good practice"))/9</f>
        <v>0</v>
      </c>
      <c r="E8" s="71">
        <f>(COUNTIF(Evaluation!E26:E34,"Business as usual (BAU)"))/9</f>
        <v>0</v>
      </c>
      <c r="F8" s="71">
        <f>(COUNTIF(Evaluation!E26:E34,"Not done"))/9</f>
        <v>0</v>
      </c>
      <c r="G8" s="71">
        <f>(COUNTIF(Evaluation!E26:E34,"Not applicable"))/9</f>
        <v>0</v>
      </c>
      <c r="H8" s="69"/>
      <c r="I8" s="61"/>
      <c r="J8" s="61"/>
      <c r="K8" s="61"/>
    </row>
    <row r="9" spans="1:21" ht="31.5" customHeight="1" thickTop="1" thickBot="1" x14ac:dyDescent="0.3">
      <c r="A9" s="144" t="s">
        <v>143</v>
      </c>
      <c r="B9" s="73" t="s">
        <v>173</v>
      </c>
      <c r="C9" s="71">
        <f>(COUNTIF(Evaluation!E36:E40,"Current best practice"))/5</f>
        <v>0</v>
      </c>
      <c r="D9" s="71">
        <f>(COUNTIF(Evaluation!E36:E40,"Good practice"))/5</f>
        <v>0</v>
      </c>
      <c r="E9" s="71">
        <f>(COUNTIF(Evaluation!E36:E40,"Business as usual (BAU)"))/5</f>
        <v>0</v>
      </c>
      <c r="F9" s="71">
        <f>(COUNTIF(Evaluation!E36:E40,"Not done"))/5</f>
        <v>0</v>
      </c>
      <c r="G9" s="71">
        <f>(COUNTIF(Evaluation!E36:E40,"Not applicable"))/5</f>
        <v>0</v>
      </c>
      <c r="H9" s="69"/>
      <c r="I9" s="61"/>
      <c r="J9" s="61"/>
      <c r="K9" s="61"/>
    </row>
    <row r="10" spans="1:21" ht="31.5" customHeight="1" thickTop="1" thickBot="1" x14ac:dyDescent="0.3">
      <c r="A10" s="144"/>
      <c r="B10" s="73" t="s">
        <v>174</v>
      </c>
      <c r="C10" s="71">
        <f>(COUNTIF(Evaluation!E42:E46,"Current best practice"))/5</f>
        <v>0</v>
      </c>
      <c r="D10" s="71">
        <f>(COUNTIF(Evaluation!E42:E46,"Good practice"))/5</f>
        <v>0</v>
      </c>
      <c r="E10" s="71">
        <f>(COUNTIF(Evaluation!E42:E46,"Business as usual (BAU)"))/5</f>
        <v>0</v>
      </c>
      <c r="F10" s="71">
        <f>(COUNTIF(Evaluation!E42:E46,"Not done"))/5</f>
        <v>0</v>
      </c>
      <c r="G10" s="71">
        <f>(COUNTIF(Evaluation!E42:E46,"Not applicable"))/5</f>
        <v>0</v>
      </c>
      <c r="H10" s="69"/>
      <c r="I10" s="61"/>
      <c r="J10" s="61"/>
      <c r="K10" s="61"/>
    </row>
    <row r="11" spans="1:21" ht="31.5" customHeight="1" thickTop="1" thickBot="1" x14ac:dyDescent="0.3">
      <c r="A11" s="144"/>
      <c r="B11" s="73" t="s">
        <v>175</v>
      </c>
      <c r="C11" s="71">
        <f>(COUNTIF(Evaluation!E48:E55,"Current best practice"))/8</f>
        <v>0</v>
      </c>
      <c r="D11" s="71">
        <f>(COUNTIF(Evaluation!E48:E55,"Good practice"))/8</f>
        <v>0</v>
      </c>
      <c r="E11" s="71">
        <f>(COUNTIF(Evaluation!E48:E55,"Business as usual (BAU)"))/8</f>
        <v>0</v>
      </c>
      <c r="F11" s="71">
        <f>(COUNTIF(Evaluation!E48:E55,"Not done"))/8</f>
        <v>0</v>
      </c>
      <c r="G11" s="71">
        <f>(COUNTIF(Evaluation!E48:E55,"Not applicable"))/8</f>
        <v>0</v>
      </c>
      <c r="H11" s="69"/>
      <c r="I11" s="61"/>
      <c r="J11" s="61"/>
      <c r="K11" s="61"/>
    </row>
    <row r="12" spans="1:21" ht="31.5" customHeight="1" thickTop="1" thickBot="1" x14ac:dyDescent="0.3">
      <c r="A12" s="144"/>
      <c r="B12" s="73" t="s">
        <v>177</v>
      </c>
      <c r="C12" s="71">
        <f>(COUNTIF(Evaluation!E57:E63,"Current best practice"))/7</f>
        <v>0</v>
      </c>
      <c r="D12" s="71">
        <f>(COUNTIF(Evaluation!E57:E63,"Good practice"))/7</f>
        <v>0</v>
      </c>
      <c r="E12" s="71">
        <f>(COUNTIF(Evaluation!E57:E63,"Business as usual (BAU)"))/7</f>
        <v>0</v>
      </c>
      <c r="F12" s="71">
        <f>(COUNTIF(Evaluation!E57:E63,"Not done"))/7</f>
        <v>0</v>
      </c>
      <c r="G12" s="71">
        <f>(COUNTIF(Evaluation!E57:E63,"Not applicable"))/7</f>
        <v>0</v>
      </c>
      <c r="H12" s="69"/>
      <c r="I12" s="61"/>
      <c r="J12" s="61"/>
      <c r="K12" s="61"/>
    </row>
    <row r="13" spans="1:21" ht="31.5" customHeight="1" thickTop="1" thickBot="1" x14ac:dyDescent="0.3">
      <c r="A13" s="145" t="s">
        <v>145</v>
      </c>
      <c r="B13" s="74" t="s">
        <v>134</v>
      </c>
      <c r="C13" s="71">
        <f>(COUNTIF(Evaluation!E65:E72,"Current best practice"))/8</f>
        <v>0</v>
      </c>
      <c r="D13" s="71">
        <f>(COUNTIF(Evaluation!E65:E72,"Good practice"))/8</f>
        <v>0</v>
      </c>
      <c r="E13" s="71">
        <f>(COUNTIF(Evaluation!E65:E72,"Business as usual (BAU)"))/8</f>
        <v>0</v>
      </c>
      <c r="F13" s="71">
        <f>(COUNTIF(Evaluation!E65:E72,"Not done"))/8</f>
        <v>0</v>
      </c>
      <c r="G13" s="71">
        <f>(COUNTIF(Evaluation!E65:E72,"Not applicable"))/8</f>
        <v>0</v>
      </c>
      <c r="H13" s="69"/>
      <c r="I13" s="61"/>
      <c r="J13" s="75"/>
      <c r="K13" s="61"/>
    </row>
    <row r="14" spans="1:21" ht="31.5" customHeight="1" thickTop="1" thickBot="1" x14ac:dyDescent="0.3">
      <c r="A14" s="145"/>
      <c r="B14" s="74" t="s">
        <v>135</v>
      </c>
      <c r="C14" s="71">
        <f>(COUNTIF(Evaluation!E74:E80,"Current best practice"))/7</f>
        <v>0</v>
      </c>
      <c r="D14" s="71">
        <f>(COUNTIF(Evaluation!E74:E80,"Good practice"))/7</f>
        <v>0</v>
      </c>
      <c r="E14" s="71">
        <f>(COUNTIF(Evaluation!E74:E80,"Business as usual (BAU)"))/7</f>
        <v>0</v>
      </c>
      <c r="F14" s="71">
        <f>(COUNTIF(Evaluation!E74:E80,"Not done"))/7</f>
        <v>0</v>
      </c>
      <c r="G14" s="71">
        <f>(COUNTIF(Evaluation!E74:E80,"Not applicable"))/7</f>
        <v>0</v>
      </c>
      <c r="H14" s="69"/>
      <c r="I14" s="61"/>
      <c r="J14" s="75"/>
      <c r="K14" s="61"/>
    </row>
    <row r="15" spans="1:21" ht="31.5" customHeight="1" thickTop="1" thickBot="1" x14ac:dyDescent="0.3">
      <c r="A15" s="137" t="s">
        <v>146</v>
      </c>
      <c r="B15" s="76" t="s">
        <v>136</v>
      </c>
      <c r="C15" s="71">
        <f>(COUNTIF(Evaluation!E82:E88,"Current best practice"))/7</f>
        <v>0</v>
      </c>
      <c r="D15" s="71">
        <f>(COUNTIF(Evaluation!E82:E88,"Good practice"))/7</f>
        <v>0</v>
      </c>
      <c r="E15" s="71">
        <f>(COUNTIF(Evaluation!E82:E88,"Business as usual (BAU)"))/7</f>
        <v>0</v>
      </c>
      <c r="F15" s="71">
        <f>(COUNTIF(Evaluation!E82:E88,"Not done"))/7</f>
        <v>0</v>
      </c>
      <c r="G15" s="71">
        <f>(COUNTIF(Evaluation!E82:E88,"Not applicable"))/7</f>
        <v>0</v>
      </c>
      <c r="H15" s="69"/>
      <c r="I15" s="61"/>
      <c r="J15" s="75"/>
      <c r="K15" s="61"/>
    </row>
    <row r="16" spans="1:21" ht="31.5" customHeight="1" thickTop="1" thickBot="1" x14ac:dyDescent="0.3">
      <c r="A16" s="137"/>
      <c r="B16" s="76" t="s">
        <v>144</v>
      </c>
      <c r="C16" s="71">
        <f>(COUNTIF(Evaluation!E90:E98,"Current best practice"))/9</f>
        <v>0</v>
      </c>
      <c r="D16" s="71">
        <f>(COUNTIF(Evaluation!E90:E98,"Good practice"))/9</f>
        <v>0</v>
      </c>
      <c r="E16" s="71">
        <f>(COUNTIF(Evaluation!E90:E98,"Business as usual (BAU)"))/9</f>
        <v>0</v>
      </c>
      <c r="F16" s="71">
        <f>(COUNTIF(Evaluation!E90:E98,"Not done"))/9</f>
        <v>0</v>
      </c>
      <c r="G16" s="71">
        <f>(COUNTIF(Evaluation!E90:E98,"Not applicable"))/9</f>
        <v>0</v>
      </c>
      <c r="H16" s="69"/>
      <c r="I16" s="61"/>
      <c r="J16" s="75"/>
      <c r="K16" s="61"/>
    </row>
    <row r="17" spans="1:11" ht="31.5" customHeight="1" thickTop="1" thickBot="1" x14ac:dyDescent="0.3">
      <c r="A17" s="137"/>
      <c r="B17" s="76" t="s">
        <v>137</v>
      </c>
      <c r="C17" s="71">
        <f>(COUNTIF(Evaluation!E100:E104,"Current best practice"))/5</f>
        <v>0</v>
      </c>
      <c r="D17" s="71">
        <f>(COUNTIF(Evaluation!E100:E104,"Good practice"))/5</f>
        <v>0</v>
      </c>
      <c r="E17" s="71">
        <f>(COUNTIF(Evaluation!E100:E104,"Business as usual (BAU)"))/5</f>
        <v>0</v>
      </c>
      <c r="F17" s="71">
        <f>(COUNTIF(Evaluation!E100:E104,"Not done"))/5</f>
        <v>0</v>
      </c>
      <c r="G17" s="71">
        <f>(COUNTIF(Evaluation!E100:E104,"Not applicable"))/5</f>
        <v>0</v>
      </c>
      <c r="H17" s="69"/>
      <c r="I17" s="61"/>
      <c r="J17" s="75"/>
      <c r="K17" s="61"/>
    </row>
    <row r="18" spans="1:11" ht="31.5" customHeight="1" thickTop="1" thickBot="1" x14ac:dyDescent="0.3">
      <c r="A18" s="138" t="s">
        <v>147</v>
      </c>
      <c r="B18" s="77" t="s">
        <v>138</v>
      </c>
      <c r="C18" s="71">
        <f>(COUNTIF(Evaluation!E106:E112,"Current best practice"))/7</f>
        <v>0</v>
      </c>
      <c r="D18" s="71">
        <f>(COUNTIF(Evaluation!E106:E112,"Good practice"))/7</f>
        <v>0</v>
      </c>
      <c r="E18" s="71">
        <f>(COUNTIF(Evaluation!E106:E112,"Business as usual (BAU)"))/7</f>
        <v>0</v>
      </c>
      <c r="F18" s="71">
        <f>(COUNTIF(Evaluation!E106:E112,"Not done"))/7</f>
        <v>0</v>
      </c>
      <c r="G18" s="71">
        <f>(COUNTIF(Evaluation!E106:E112,"Not applicable"))/7</f>
        <v>0</v>
      </c>
      <c r="H18" s="69"/>
      <c r="I18" s="61"/>
      <c r="J18" s="78"/>
      <c r="K18" s="69"/>
    </row>
    <row r="19" spans="1:11" ht="31.5" customHeight="1" thickTop="1" thickBot="1" x14ac:dyDescent="0.3">
      <c r="A19" s="138"/>
      <c r="B19" s="77" t="s">
        <v>139</v>
      </c>
      <c r="C19" s="71">
        <f>(COUNTIF(Evaluation!E114:E120,"Current best practice"))/7</f>
        <v>0</v>
      </c>
      <c r="D19" s="71">
        <f>(COUNTIF(Evaluation!E114:E120,"Good practice"))/7</f>
        <v>0</v>
      </c>
      <c r="E19" s="71">
        <f>(COUNTIF(Evaluation!E114:E120,"Business as usual (BAU)"))/7</f>
        <v>0</v>
      </c>
      <c r="F19" s="71">
        <f>(COUNTIF(Evaluation!E114:E120,"Not done"))/7</f>
        <v>0</v>
      </c>
      <c r="G19" s="71">
        <f>(COUNTIF(Evaluation!E114:E120,"Not applicable"))/7</f>
        <v>0</v>
      </c>
      <c r="H19" s="69"/>
      <c r="I19" s="61"/>
      <c r="J19" s="61"/>
      <c r="K19" s="61"/>
    </row>
    <row r="20" spans="1:11" ht="15" thickTop="1" thickBot="1" x14ac:dyDescent="0.3">
      <c r="A20" s="79"/>
      <c r="B20" s="79"/>
      <c r="C20" s="79"/>
      <c r="D20" s="79"/>
      <c r="E20" s="79"/>
      <c r="F20" s="79"/>
      <c r="G20" s="79"/>
      <c r="H20" s="80"/>
      <c r="I20" s="61"/>
      <c r="J20" s="61"/>
      <c r="K20" s="61"/>
    </row>
    <row r="21" spans="1:11" ht="15" thickTop="1" thickBot="1" x14ac:dyDescent="0.3">
      <c r="A21" s="81"/>
      <c r="B21" s="81"/>
      <c r="C21" s="81"/>
      <c r="D21" s="81"/>
      <c r="E21" s="81"/>
      <c r="F21" s="81"/>
      <c r="G21" s="81"/>
      <c r="H21" s="82"/>
      <c r="I21" s="61"/>
      <c r="J21" s="61"/>
      <c r="K21" s="61"/>
    </row>
    <row r="22" spans="1:11" ht="15" thickTop="1" thickBot="1" x14ac:dyDescent="0.3">
      <c r="A22" s="81"/>
      <c r="B22" s="81"/>
      <c r="C22" s="81"/>
      <c r="D22" s="81"/>
      <c r="E22" s="81"/>
      <c r="F22" s="81"/>
      <c r="G22" s="81"/>
      <c r="H22" s="61"/>
      <c r="I22" s="61"/>
      <c r="J22" s="61"/>
      <c r="K22" s="61"/>
    </row>
    <row r="23" spans="1:11" ht="15" thickTop="1" thickBot="1" x14ac:dyDescent="0.3">
      <c r="A23" s="81"/>
      <c r="B23" s="81"/>
      <c r="C23" s="81"/>
      <c r="D23" s="81"/>
      <c r="E23" s="81"/>
      <c r="F23" s="81"/>
      <c r="G23" s="81"/>
      <c r="H23" s="61"/>
      <c r="I23" s="61"/>
      <c r="J23" s="61"/>
      <c r="K23" s="61"/>
    </row>
    <row r="24" spans="1:11" ht="15" thickTop="1" thickBot="1" x14ac:dyDescent="0.3">
      <c r="A24" s="81"/>
      <c r="B24" s="60"/>
      <c r="C24" s="81"/>
      <c r="D24" s="81"/>
      <c r="E24" s="81"/>
      <c r="F24" s="81"/>
      <c r="G24" s="81"/>
      <c r="H24" s="61"/>
      <c r="I24" s="61"/>
      <c r="J24" s="61"/>
      <c r="K24" s="61"/>
    </row>
    <row r="25" spans="1:11" ht="15" thickTop="1" thickBot="1" x14ac:dyDescent="0.3">
      <c r="A25" s="81"/>
      <c r="B25" s="83"/>
      <c r="C25" s="81"/>
      <c r="D25" s="81"/>
      <c r="E25" s="81"/>
      <c r="F25" s="81"/>
      <c r="G25" s="81"/>
      <c r="H25" s="61"/>
      <c r="I25" s="61"/>
      <c r="J25" s="61"/>
      <c r="K25" s="61"/>
    </row>
    <row r="26" spans="1:11" ht="15" thickTop="1" thickBot="1" x14ac:dyDescent="0.3">
      <c r="A26" s="81"/>
      <c r="B26" s="81"/>
      <c r="C26" s="81"/>
      <c r="D26" s="81"/>
      <c r="E26" s="81"/>
      <c r="F26" s="81"/>
      <c r="G26" s="81"/>
      <c r="H26" s="61"/>
      <c r="I26" s="61"/>
      <c r="J26" s="61"/>
      <c r="K26" s="61"/>
    </row>
    <row r="27" spans="1:11" ht="15" thickTop="1" thickBot="1" x14ac:dyDescent="0.3">
      <c r="A27" s="81"/>
      <c r="B27" s="81"/>
      <c r="C27" s="81"/>
      <c r="D27" s="81"/>
      <c r="E27" s="81"/>
      <c r="F27" s="81"/>
      <c r="G27" s="81"/>
      <c r="H27" s="61"/>
      <c r="I27" s="61"/>
      <c r="J27" s="61"/>
      <c r="K27" s="61"/>
    </row>
    <row r="28" spans="1:11" ht="15" thickTop="1" thickBot="1" x14ac:dyDescent="0.3">
      <c r="A28" s="81"/>
      <c r="B28" s="81"/>
      <c r="C28" s="81"/>
      <c r="D28" s="81"/>
      <c r="E28" s="81"/>
      <c r="F28" s="81"/>
      <c r="G28" s="81"/>
      <c r="H28" s="61"/>
      <c r="I28" s="61"/>
      <c r="J28" s="61"/>
      <c r="K28" s="61"/>
    </row>
    <row r="29" spans="1:11" ht="15" thickTop="1" thickBot="1" x14ac:dyDescent="0.3">
      <c r="A29" s="81"/>
      <c r="B29" s="81"/>
      <c r="C29" s="81"/>
      <c r="D29" s="81"/>
      <c r="E29" s="81"/>
      <c r="F29" s="81"/>
      <c r="G29" s="81"/>
      <c r="H29" s="61"/>
      <c r="I29" s="61"/>
      <c r="J29" s="61"/>
      <c r="K29" s="61"/>
    </row>
    <row r="30" spans="1:11" ht="15" thickTop="1" thickBot="1" x14ac:dyDescent="0.3">
      <c r="A30" s="81"/>
      <c r="B30" s="81"/>
      <c r="C30" s="81"/>
      <c r="D30" s="81"/>
      <c r="E30" s="81"/>
      <c r="F30" s="81"/>
      <c r="G30" s="81"/>
      <c r="H30" s="61"/>
      <c r="I30" s="61"/>
      <c r="J30" s="61"/>
      <c r="K30" s="61"/>
    </row>
    <row r="31" spans="1:11" ht="15" thickTop="1" thickBot="1" x14ac:dyDescent="0.3">
      <c r="A31" s="81"/>
      <c r="B31" s="81"/>
      <c r="C31" s="81"/>
      <c r="D31" s="81"/>
      <c r="E31" s="81"/>
      <c r="F31" s="81"/>
      <c r="G31" s="81"/>
      <c r="H31" s="61"/>
      <c r="I31" s="61"/>
      <c r="J31" s="61"/>
      <c r="K31" s="61"/>
    </row>
    <row r="32" spans="1:11" ht="15" thickTop="1" thickBot="1" x14ac:dyDescent="0.3">
      <c r="A32" s="81"/>
      <c r="B32" s="81"/>
      <c r="C32" s="81"/>
      <c r="D32" s="81"/>
      <c r="E32" s="81"/>
      <c r="F32" s="81"/>
      <c r="G32" s="81"/>
      <c r="H32" s="61"/>
      <c r="I32" s="61"/>
      <c r="J32" s="61"/>
      <c r="K32" s="61"/>
    </row>
    <row r="33" spans="1:11" ht="15" thickTop="1" thickBot="1" x14ac:dyDescent="0.3">
      <c r="A33" s="81"/>
      <c r="B33" s="81"/>
      <c r="C33" s="81"/>
      <c r="D33" s="81"/>
      <c r="E33" s="81"/>
      <c r="F33" s="81"/>
      <c r="G33" s="81"/>
      <c r="H33" s="61"/>
      <c r="I33" s="61"/>
      <c r="J33" s="61"/>
      <c r="K33" s="61"/>
    </row>
    <row r="34" spans="1:11" ht="15" thickTop="1" thickBot="1" x14ac:dyDescent="0.3">
      <c r="A34" s="81"/>
      <c r="B34" s="81"/>
      <c r="C34" s="81"/>
      <c r="D34" s="81"/>
      <c r="E34" s="81"/>
      <c r="F34" s="81"/>
      <c r="G34" s="81"/>
      <c r="H34" s="61"/>
      <c r="I34" s="61"/>
      <c r="J34" s="61"/>
      <c r="K34" s="61"/>
    </row>
    <row r="35" spans="1:11" ht="15" thickTop="1" thickBot="1" x14ac:dyDescent="0.3">
      <c r="A35" s="81"/>
      <c r="B35" s="81"/>
      <c r="C35" s="81"/>
      <c r="D35" s="81"/>
      <c r="E35" s="81"/>
      <c r="F35" s="81"/>
      <c r="G35" s="81"/>
      <c r="H35" s="61"/>
      <c r="I35" s="61"/>
      <c r="J35" s="61"/>
      <c r="K35" s="61"/>
    </row>
    <row r="36" spans="1:11" ht="15" thickTop="1" thickBot="1" x14ac:dyDescent="0.3">
      <c r="A36" s="81"/>
      <c r="B36" s="81"/>
      <c r="C36" s="81"/>
      <c r="D36" s="81"/>
      <c r="E36" s="81"/>
      <c r="F36" s="81"/>
      <c r="G36" s="81"/>
      <c r="H36" s="61"/>
      <c r="I36" s="61"/>
      <c r="J36" s="61"/>
      <c r="K36" s="61"/>
    </row>
    <row r="37" spans="1:11" ht="15" thickTop="1" thickBot="1" x14ac:dyDescent="0.3">
      <c r="A37" s="81"/>
      <c r="B37" s="81"/>
      <c r="C37" s="81"/>
      <c r="D37" s="81"/>
      <c r="E37" s="81"/>
      <c r="F37" s="81"/>
      <c r="G37" s="81"/>
      <c r="H37" s="61"/>
      <c r="I37" s="61"/>
      <c r="J37" s="61"/>
      <c r="K37" s="61"/>
    </row>
    <row r="38" spans="1:11" ht="14.4" thickTop="1" x14ac:dyDescent="0.25">
      <c r="A38"/>
      <c r="B38"/>
      <c r="C38"/>
      <c r="D38"/>
      <c r="E38"/>
      <c r="F38"/>
      <c r="G38"/>
    </row>
    <row r="39" spans="1:11" x14ac:dyDescent="0.25">
      <c r="A39"/>
      <c r="B39"/>
      <c r="C39"/>
      <c r="D39"/>
      <c r="E39"/>
      <c r="F39"/>
      <c r="G39"/>
    </row>
    <row r="40" spans="1:11" x14ac:dyDescent="0.25">
      <c r="A40"/>
      <c r="B40"/>
      <c r="C40"/>
      <c r="D40"/>
      <c r="E40"/>
      <c r="F40"/>
      <c r="G40"/>
    </row>
    <row r="41" spans="1:11" x14ac:dyDescent="0.25">
      <c r="A41"/>
      <c r="B41"/>
      <c r="C41"/>
      <c r="D41"/>
      <c r="E41"/>
      <c r="F41"/>
      <c r="G41"/>
    </row>
    <row r="42" spans="1:11" x14ac:dyDescent="0.25">
      <c r="A42"/>
      <c r="B42"/>
      <c r="C42"/>
      <c r="D42"/>
      <c r="E42"/>
      <c r="F42"/>
      <c r="G42"/>
    </row>
  </sheetData>
  <sheetProtection algorithmName="SHA-512" hashValue="NFr66KkHQZqH6gwmPMvWRWDfiDzsxSgCBkdw4U8AO8LW4rsGSaimLhTJ8MlANROqkTTVjd14o1touxBKq7Eraw==" saltValue="9FYtByTsu6yKB8oBGUrtQg==" spinCount="100000" sheet="1" objects="1" scenarios="1"/>
  <mergeCells count="7">
    <mergeCell ref="A15:A17"/>
    <mergeCell ref="A18:A19"/>
    <mergeCell ref="B1:U1"/>
    <mergeCell ref="B2:G2"/>
    <mergeCell ref="A5:A8"/>
    <mergeCell ref="A9:A12"/>
    <mergeCell ref="A13:A14"/>
  </mergeCells>
  <conditionalFormatting sqref="B5 H5:XFD5">
    <cfRule type="top10" dxfId="0" priority="5" percent="1" rank="10"/>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2446f92-2084-457e-b232-c0d7ec79e1c3">
      <Terms xmlns="http://schemas.microsoft.com/office/infopath/2007/PartnerControls"/>
    </lcf76f155ced4ddcb4097134ff3c332f>
    <TaxCatchAll xmlns="b73eeabe-e660-4370-a4ee-8743e856abb9" xsi:nil="true"/>
    <Published xmlns="12446f92-2084-457e-b232-c0d7ec79e1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F0FDC2B6701445AD6AE47C6F3FE636" ma:contentTypeVersion="21" ma:contentTypeDescription="Create a new document." ma:contentTypeScope="" ma:versionID="1013a96f00b906ade6b2d941042f27a3">
  <xsd:schema xmlns:xsd="http://www.w3.org/2001/XMLSchema" xmlns:xs="http://www.w3.org/2001/XMLSchema" xmlns:p="http://schemas.microsoft.com/office/2006/metadata/properties" xmlns:ns1="http://schemas.microsoft.com/sharepoint/v3" xmlns:ns2="12446f92-2084-457e-b232-c0d7ec79e1c3" xmlns:ns3="b73eeabe-e660-4370-a4ee-8743e856abb9" targetNamespace="http://schemas.microsoft.com/office/2006/metadata/properties" ma:root="true" ma:fieldsID="6aa5656878ac0ef874b3db89f032d7e1" ns1:_="" ns2:_="" ns3:_="">
    <xsd:import namespace="http://schemas.microsoft.com/sharepoint/v3"/>
    <xsd:import namespace="12446f92-2084-457e-b232-c0d7ec79e1c3"/>
    <xsd:import namespace="b73eeabe-e660-4370-a4ee-8743e856ab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Publis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446f92-2084-457e-b232-c0d7ec79e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ublished" ma:index="28" nillable="true" ma:displayName="Published" ma:format="DateOnly" ma:internalName="Publish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73eeabe-e660-4370-a4ee-8743e856abb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d7e6091-d945-4494-8a82-922bfe0ba741}" ma:internalName="TaxCatchAll" ma:showField="CatchAllData" ma:web="b73eeabe-e660-4370-a4ee-8743e856ab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DC6D32-C4B8-46DE-AB29-8BF1993EB4BE}">
  <ds:schemaRefs>
    <ds:schemaRef ds:uri="0dcadc63-629f-4c0c-a327-0f7eceea4b3e"/>
    <ds:schemaRef ds:uri="http://schemas.microsoft.com/office/2006/documentManagement/types"/>
    <ds:schemaRef ds:uri="http://purl.org/dc/dcmitype/"/>
    <ds:schemaRef ds:uri="http://schemas.microsoft.com/sharepoint/v3"/>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065f1930-19d8-4e0c-8295-56da7cfca5cc"/>
    <ds:schemaRef ds:uri="http://schemas.microsoft.com/office/2006/metadata/properties"/>
  </ds:schemaRefs>
</ds:datastoreItem>
</file>

<file path=customXml/itemProps2.xml><?xml version="1.0" encoding="utf-8"?>
<ds:datastoreItem xmlns:ds="http://schemas.openxmlformats.org/officeDocument/2006/customXml" ds:itemID="{1A212546-A1C1-409E-87D0-8772FCCED355}">
  <ds:schemaRefs>
    <ds:schemaRef ds:uri="http://schemas.microsoft.com/sharepoint/v3/contenttype/forms"/>
  </ds:schemaRefs>
</ds:datastoreItem>
</file>

<file path=customXml/itemProps3.xml><?xml version="1.0" encoding="utf-8"?>
<ds:datastoreItem xmlns:ds="http://schemas.openxmlformats.org/officeDocument/2006/customXml" ds:itemID="{DDEFADB2-9114-4B18-811F-AE4F84AB04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Home</vt:lpstr>
      <vt:lpstr>Framework</vt:lpstr>
      <vt:lpstr>Evaluation</vt:lpstr>
      <vt:lpstr>Evaluation summary</vt:lpstr>
      <vt:lpstr>_Hlk175318526</vt:lpstr>
      <vt:lpstr>_msoanchor_1</vt:lpstr>
      <vt:lpstr>_msoanchor_10</vt:lpstr>
      <vt:lpstr>_msoanchor_11</vt:lpstr>
      <vt:lpstr>_msoanchor_13</vt:lpstr>
      <vt:lpstr>_msoanchor_14</vt:lpstr>
      <vt:lpstr>_msoanchor_15</vt:lpstr>
      <vt:lpstr>_msoanchor_17</vt:lpstr>
      <vt:lpstr>_msoanchor_18</vt:lpstr>
      <vt:lpstr>_msoanchor_19</vt:lpstr>
      <vt:lpstr>_msoanchor_2</vt:lpstr>
      <vt:lpstr>_msoanchor_20</vt:lpstr>
      <vt:lpstr>_msoanchor_21</vt:lpstr>
      <vt:lpstr>_msoanchor_5</vt:lpstr>
      <vt:lpstr>_msoanchor_7</vt:lpstr>
      <vt:lpstr>_msoanchor_9</vt:lpstr>
      <vt:lpstr>Ranking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Beata Sochacka</dc:creator>
  <cp:keywords/>
  <dc:description/>
  <cp:lastModifiedBy>Beata Sochacka</cp:lastModifiedBy>
  <cp:revision/>
  <cp:lastPrinted>2025-01-15T01:28:39Z</cp:lastPrinted>
  <dcterms:created xsi:type="dcterms:W3CDTF">2024-11-01T04:35:08Z</dcterms:created>
  <dcterms:modified xsi:type="dcterms:W3CDTF">2025-03-19T23:45:21Z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0x0101006FF0FDC2B6701445AD6AE47C6F3FE636</vt:lpwstr>
  </property>
  <property fmtid="{D5CDD505-2E9C-101B-9397-08002B2CF9AE}" pid="3" name="MediaServiceImageTags">
    <vt:lpwstr/>
  </property>
</Properties>
</file>